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ISNET\HHCoM\Config\"/>
    </mc:Choice>
  </mc:AlternateContent>
  <bookViews>
    <workbookView xWindow="0" yWindow="0" windowWidth="21600" windowHeight="10530"/>
  </bookViews>
  <sheets>
    <sheet name="Calib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" i="1" l="1"/>
  <c r="G155" i="1"/>
  <c r="G156" i="1"/>
  <c r="G157" i="1"/>
  <c r="G158" i="1"/>
  <c r="G159" i="1"/>
  <c r="G160" i="1"/>
  <c r="G161" i="1"/>
  <c r="G153" i="1"/>
  <c r="G152" i="1"/>
  <c r="G151" i="1"/>
  <c r="G150" i="1"/>
  <c r="G149" i="1"/>
  <c r="G148" i="1"/>
  <c r="G147" i="1"/>
  <c r="G146" i="1"/>
  <c r="G145" i="1"/>
  <c r="G144" i="1"/>
  <c r="G137" i="1" l="1"/>
  <c r="G138" i="1"/>
  <c r="G139" i="1"/>
  <c r="G140" i="1"/>
  <c r="G141" i="1"/>
  <c r="G142" i="1"/>
  <c r="G143" i="1"/>
  <c r="G130" i="1"/>
  <c r="G131" i="1"/>
  <c r="G132" i="1"/>
  <c r="G133" i="1"/>
  <c r="G134" i="1"/>
  <c r="G135" i="1"/>
  <c r="G136" i="1"/>
  <c r="G123" i="1"/>
  <c r="G124" i="1"/>
  <c r="G125" i="1"/>
  <c r="G126" i="1"/>
  <c r="G127" i="1"/>
  <c r="G128" i="1"/>
  <c r="G129" i="1"/>
  <c r="G116" i="1"/>
  <c r="G117" i="1"/>
  <c r="G118" i="1"/>
  <c r="G119" i="1"/>
  <c r="G120" i="1"/>
  <c r="G121" i="1"/>
  <c r="G122" i="1"/>
  <c r="G109" i="1"/>
  <c r="G110" i="1"/>
  <c r="G111" i="1"/>
  <c r="G112" i="1"/>
  <c r="G113" i="1"/>
  <c r="G114" i="1"/>
  <c r="G115" i="1"/>
  <c r="G103" i="1"/>
  <c r="G104" i="1"/>
  <c r="G105" i="1"/>
  <c r="G106" i="1"/>
  <c r="G107" i="1"/>
  <c r="G108" i="1"/>
  <c r="G102" i="1"/>
  <c r="G96" i="1"/>
  <c r="G97" i="1"/>
  <c r="G98" i="1"/>
  <c r="G99" i="1"/>
  <c r="G100" i="1"/>
  <c r="G101" i="1"/>
  <c r="G95" i="1"/>
  <c r="G90" i="1"/>
  <c r="G91" i="1"/>
  <c r="G92" i="1"/>
  <c r="G93" i="1"/>
  <c r="G94" i="1"/>
  <c r="G89" i="1"/>
  <c r="G88" i="1"/>
  <c r="G83" i="1"/>
  <c r="G84" i="1"/>
  <c r="G85" i="1"/>
  <c r="G86" i="1"/>
  <c r="G87" i="1"/>
  <c r="G82" i="1"/>
  <c r="G81" i="1"/>
  <c r="G76" i="1"/>
  <c r="G77" i="1"/>
  <c r="G78" i="1"/>
  <c r="G79" i="1"/>
  <c r="G80" i="1"/>
  <c r="G75" i="1"/>
  <c r="G74" i="1"/>
  <c r="G70" i="1"/>
  <c r="G71" i="1"/>
  <c r="G72" i="1"/>
  <c r="G73" i="1"/>
  <c r="G60" i="1"/>
  <c r="G61" i="1"/>
  <c r="G62" i="1"/>
  <c r="G63" i="1"/>
  <c r="G64" i="1"/>
  <c r="G65" i="1"/>
  <c r="G66" i="1"/>
  <c r="G67" i="1"/>
  <c r="G68" i="1"/>
  <c r="G69" i="1"/>
  <c r="G2" i="1"/>
  <c r="G3" i="1"/>
  <c r="G4" i="1"/>
  <c r="G5" i="1"/>
  <c r="G6" i="1"/>
  <c r="G7" i="1"/>
  <c r="G8" i="1"/>
  <c r="G9" i="1"/>
  <c r="F10" i="1"/>
  <c r="G10" i="1" s="1"/>
  <c r="F11" i="1"/>
  <c r="G11" i="1"/>
  <c r="G12" i="1"/>
  <c r="G13" i="1"/>
  <c r="G14" i="1"/>
  <c r="G15" i="1"/>
  <c r="G16" i="1"/>
  <c r="G17" i="1"/>
  <c r="G18" i="1"/>
  <c r="G19" i="1"/>
  <c r="F20" i="1"/>
  <c r="G20" i="1"/>
  <c r="F21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</calcChain>
</file>

<file path=xl/sharedStrings.xml><?xml version="1.0" encoding="utf-8"?>
<sst xmlns="http://schemas.openxmlformats.org/spreadsheetml/2006/main" count="489" uniqueCount="59">
  <si>
    <t>N</t>
  </si>
  <si>
    <t>Pos</t>
  </si>
  <si>
    <t>Criteria</t>
  </si>
  <si>
    <t>Mean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</si>
  <si>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</si>
  <si>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</si>
  <si>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</si>
  <si>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</si>
  <si>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</si>
  <si>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</si>
  <si>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</si>
  <si>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</si>
  <si>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Group</t>
  </si>
  <si>
    <t>17–19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</si>
  <si>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</si>
  <si>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</si>
  <si>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</si>
  <si>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</si>
  <si>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</si>
  <si>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</si>
  <si>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</si>
  <si>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</si>
  <si>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60–65 years</t>
  </si>
  <si>
    <t>CIN2/CIN3 Prevalence (HIV+)</t>
  </si>
  <si>
    <t>CIN2/CIN3 Prevalence (HIV-)</t>
  </si>
  <si>
    <t>HPV Prevalence in All Women (no CIN2/3)</t>
  </si>
  <si>
    <t>HPV Prevalence in HIV+ Women (no CIN2/3)</t>
  </si>
  <si>
    <t>HPV Prevalence in HIV- Women (no CIN2/3)</t>
  </si>
  <si>
    <t>Source</t>
  </si>
  <si>
    <t>Allan 2008</t>
  </si>
  <si>
    <t>HR HPV Prevalence in HIV+ Men</t>
  </si>
  <si>
    <t>Mbulawa</t>
  </si>
  <si>
    <t>18-25</t>
  </si>
  <si>
    <t>26-35</t>
  </si>
  <si>
    <t>36-45</t>
  </si>
  <si>
    <t>46-66</t>
  </si>
  <si>
    <t>HR HPV Prevalence in HIV- Men</t>
  </si>
  <si>
    <t>LB</t>
  </si>
  <si>
    <t>UB</t>
  </si>
  <si>
    <t>Africa Center</t>
  </si>
  <si>
    <t>HIV Prevalence in Men 2003</t>
  </si>
  <si>
    <t>HIV Prevalence in Men 2005</t>
  </si>
  <si>
    <t>HIV Prevalence in Men 2006</t>
  </si>
  <si>
    <t>HIV Prevalence in Men 2007</t>
  </si>
  <si>
    <t>HIV Prevalence in Men 2008</t>
  </si>
  <si>
    <t>HIV Prevalence in Men 2009</t>
  </si>
  <si>
    <t>HIV Prevalence in Women 2003</t>
  </si>
  <si>
    <t>HIV Prevalence in Women 2005</t>
  </si>
  <si>
    <t>HIV Prevalence in Women 2006</t>
  </si>
  <si>
    <t>HIV Prevalence in Women 2007</t>
  </si>
  <si>
    <t>HIV Prevalence in Women 2008</t>
  </si>
  <si>
    <t>HIV Prevalence in Women 2009</t>
  </si>
  <si>
    <t>Year</t>
  </si>
  <si>
    <t>17-19</t>
  </si>
  <si>
    <t>55-65</t>
  </si>
  <si>
    <t>HPV Prevalence in HIV+ Women (all)</t>
  </si>
  <si>
    <t>McDonald</t>
  </si>
  <si>
    <t>HPV Prevalence in HIV- Women (all)</t>
  </si>
  <si>
    <t>McDonald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</si>
</sst>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61" totalsRowShown="0">
  <autoFilter ref="A1:I161"/>
  <tableColumns count="9">
    <tableColumn id="1" name="Criteria"/>
    <tableColumn id="9" name="Source"/>
    <tableColumn id="2" name="Group"/>
    <tableColumn id="7" name="Year"/>
    <tableColumn id="10" name="Pos"/>
    <tableColumn id="3" name="N"/>
    <tableColumn id="4" name="Mean" dataDxfId="2">
      <calculatedColumnFormula>Table1[Pos]/Table1[N]</calculatedColumnFormula>
    </tableColumn>
    <tableColumn id="5" name="LB" dataDxfId="1"/>
    <tableColumn id="6" name="UB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activeCell="A98" sqref="A98"/>
    </sheetView>
  </sheetViews>
  <sheetFormatPr defaultRowHeight="14.5" x14ac:dyDescent="0.35"/>
  <cols>
    <col min="1" max="1" width="37.81640625" bestFit="1" customWidth="1"/>
    <col min="2" max="3" width="13.453125" customWidth="1"/>
    <col min="4" max="5" width="11.81640625" customWidth="1"/>
    <col min="6" max="6" width="11.7265625" customWidth="1"/>
  </cols>
  <sheetData>
    <row r="1" spans="1:9" x14ac:dyDescent="0.35">
      <c r="A1" t="s">
        <v>2</v>
      </c>
      <c r="B1" t="s">
        <v>28</v>
      </c>
      <c r="C1" t="s">
        <v>12</v>
      </c>
      <c r="D1" t="s">
        <v>52</v>
      </c>
      <c r="E1" t="s">
        <v>1</v>
      </c>
      <c r="F1" t="s">
        <v>0</v>
      </c>
      <c r="G1" t="s">
        <v>3</v>
      </c>
      <c r="H1" t="s">
        <v>37</v>
      </c>
      <c r="I1" t="s">
        <v>38</v>
      </c>
    </row>
    <row r="2" spans="1:9" x14ac:dyDescent="0.35">
      <c r="A2" s="1" t="s">
        <v>23</v>
      </c>
      <c r="B2" s="1" t="s">
        <v>58</v>
      </c>
      <c r="C2" s="1" t="s">
        <v>13</v>
      </c>
      <c r="D2" s="1">
        <v>2014</v>
      </c>
      <c r="E2" s="1">
        <v>6</v>
      </c>
      <c r="F2" s="1">
        <v>48</v>
      </c>
      <c r="G2">
        <f>Table1[Pos]/Table1[N]</f>
        <v>0.125</v>
      </c>
    </row>
    <row r="3" spans="1:9" x14ac:dyDescent="0.35">
      <c r="A3" s="1" t="s">
        <v>23</v>
      </c>
      <c r="B3" s="1" t="s">
        <v>58</v>
      </c>
      <c r="C3" s="1" t="s">
        <v>14</v>
      </c>
      <c r="D3" s="1">
        <v>2014</v>
      </c>
      <c r="E3" s="1">
        <v>12</v>
      </c>
      <c r="F3" s="1">
        <v>221</v>
      </c>
      <c r="G3">
        <f>Table1[Pos]/Table1[N]</f>
        <v>5.4298642533936653E-2</v>
      </c>
    </row>
    <row r="4" spans="1:9" x14ac:dyDescent="0.35">
      <c r="A4" s="1" t="s">
        <v>23</v>
      </c>
      <c r="B4" s="1" t="s">
        <v>58</v>
      </c>
      <c r="C4" s="1" t="s">
        <v>15</v>
      </c>
      <c r="D4" s="1">
        <v>2014</v>
      </c>
      <c r="E4" s="1">
        <v>31</v>
      </c>
      <c r="F4" s="1">
        <v>243</v>
      </c>
      <c r="G4">
        <f>Table1[Pos]/Table1[N]</f>
        <v>0.12757201646090535</v>
      </c>
    </row>
    <row r="5" spans="1:9" x14ac:dyDescent="0.35">
      <c r="A5" s="1" t="s">
        <v>23</v>
      </c>
      <c r="B5" s="1" t="s">
        <v>58</v>
      </c>
      <c r="C5" s="1" t="s">
        <v>16</v>
      </c>
      <c r="D5" s="1">
        <v>2014</v>
      </c>
      <c r="E5" s="1">
        <v>27</v>
      </c>
      <c r="F5" s="1">
        <v>175</v>
      </c>
      <c r="G5">
        <f>Table1[Pos]/Table1[N]</f>
        <v>0.15428571428571428</v>
      </c>
    </row>
    <row r="6" spans="1:9" x14ac:dyDescent="0.35">
      <c r="A6" s="1" t="s">
        <v>23</v>
      </c>
      <c r="B6" s="1" t="s">
        <v>58</v>
      </c>
      <c r="C6" s="1" t="s">
        <v>17</v>
      </c>
      <c r="D6" s="1">
        <v>2014</v>
      </c>
      <c r="E6" s="1">
        <v>33</v>
      </c>
      <c r="F6" s="1">
        <v>407</v>
      </c>
      <c r="G6">
        <f>Table1[Pos]/Table1[N]</f>
        <v>8.1081081081081086E-2</v>
      </c>
    </row>
    <row r="7" spans="1:9" x14ac:dyDescent="0.35">
      <c r="A7" s="1" t="s">
        <v>23</v>
      </c>
      <c r="B7" s="1" t="s">
        <v>58</v>
      </c>
      <c r="C7" s="1" t="s">
        <v>18</v>
      </c>
      <c r="D7" s="1">
        <v>2014</v>
      </c>
      <c r="E7" s="1">
        <v>8</v>
      </c>
      <c r="F7" s="1">
        <v>147</v>
      </c>
      <c r="G7">
        <f>Table1[Pos]/Table1[N]</f>
        <v>5.4421768707482991E-2</v>
      </c>
    </row>
    <row r="8" spans="1:9" x14ac:dyDescent="0.35">
      <c r="A8" s="1" t="s">
        <v>23</v>
      </c>
      <c r="B8" s="1" t="s">
        <v>58</v>
      </c>
      <c r="C8" s="1" t="s">
        <v>19</v>
      </c>
      <c r="D8" s="1">
        <v>2014</v>
      </c>
      <c r="E8" s="1">
        <v>6</v>
      </c>
      <c r="F8" s="1">
        <v>76</v>
      </c>
      <c r="G8">
        <f>Table1[Pos]/Table1[N]</f>
        <v>7.8947368421052627E-2</v>
      </c>
    </row>
    <row r="9" spans="1:9" x14ac:dyDescent="0.35">
      <c r="A9" s="1" t="s">
        <v>23</v>
      </c>
      <c r="B9" s="1" t="s">
        <v>58</v>
      </c>
      <c r="C9" s="1" t="s">
        <v>20</v>
      </c>
      <c r="D9" s="1">
        <v>2014</v>
      </c>
      <c r="E9" s="1">
        <v>2</v>
      </c>
      <c r="F9" s="1">
        <v>28</v>
      </c>
      <c r="G9">
        <f>Table1[Pos]/Table1[N]</f>
        <v>7.1428571428571425E-2</v>
      </c>
    </row>
    <row r="10" spans="1:9" x14ac:dyDescent="0.35">
      <c r="A10" s="1" t="s">
        <v>23</v>
      </c>
      <c r="B10" s="1" t="s">
        <v>58</v>
      </c>
      <c r="C10" s="1" t="s">
        <v>21</v>
      </c>
      <c r="D10" s="1">
        <v>2014</v>
      </c>
      <c r="E10" s="1">
        <v>1</v>
      </c>
      <c r="F10" s="1">
        <f>26/2</f>
        <v>13</v>
      </c>
      <c r="G10">
        <f>Table1[Pos]/Table1[N]</f>
        <v>7.6923076923076927E-2</v>
      </c>
    </row>
    <row r="11" spans="1:9" x14ac:dyDescent="0.35">
      <c r="A11" s="1" t="s">
        <v>23</v>
      </c>
      <c r="B11" s="1" t="s">
        <v>58</v>
      </c>
      <c r="C11" s="1" t="s">
        <v>22</v>
      </c>
      <c r="D11" s="1">
        <v>2014</v>
      </c>
      <c r="E11" s="1">
        <v>1</v>
      </c>
      <c r="F11" s="1">
        <f>26/2</f>
        <v>13</v>
      </c>
      <c r="G11">
        <f>Table1[Pos]/Table1[N]</f>
        <v>7.6923076923076927E-2</v>
      </c>
    </row>
    <row r="12" spans="1:9" x14ac:dyDescent="0.35">
      <c r="A12" s="1" t="s">
        <v>24</v>
      </c>
      <c r="B12" s="1" t="s">
        <v>58</v>
      </c>
      <c r="C12" s="1" t="s">
        <v>13</v>
      </c>
      <c r="D12" s="1">
        <v>2014</v>
      </c>
      <c r="E12" s="1">
        <v>3</v>
      </c>
      <c r="F12" s="1">
        <v>191</v>
      </c>
      <c r="G12">
        <f>Table1[Pos]/Table1[N]</f>
        <v>1.5706806282722512E-2</v>
      </c>
    </row>
    <row r="13" spans="1:9" x14ac:dyDescent="0.35">
      <c r="A13" s="1" t="s">
        <v>24</v>
      </c>
      <c r="B13" s="1" t="s">
        <v>58</v>
      </c>
      <c r="C13" s="1" t="s">
        <v>14</v>
      </c>
      <c r="D13" s="1">
        <v>2014</v>
      </c>
      <c r="E13" s="1">
        <v>19</v>
      </c>
      <c r="F13" s="1">
        <v>693</v>
      </c>
      <c r="G13">
        <f>Table1[Pos]/Table1[N]</f>
        <v>2.7417027417027416E-2</v>
      </c>
    </row>
    <row r="14" spans="1:9" x14ac:dyDescent="0.35">
      <c r="A14" s="1" t="s">
        <v>24</v>
      </c>
      <c r="B14" s="1" t="s">
        <v>58</v>
      </c>
      <c r="C14" s="1" t="s">
        <v>15</v>
      </c>
      <c r="D14" s="1">
        <v>2014</v>
      </c>
      <c r="E14" s="1">
        <v>14</v>
      </c>
      <c r="F14" s="1">
        <v>662</v>
      </c>
      <c r="G14">
        <f>Table1[Pos]/Table1[N]</f>
        <v>2.1148036253776436E-2</v>
      </c>
    </row>
    <row r="15" spans="1:9" x14ac:dyDescent="0.35">
      <c r="A15" s="1" t="s">
        <v>24</v>
      </c>
      <c r="B15" s="1" t="s">
        <v>58</v>
      </c>
      <c r="C15" s="1" t="s">
        <v>16</v>
      </c>
      <c r="D15" s="1">
        <v>2014</v>
      </c>
      <c r="E15" s="1">
        <v>24</v>
      </c>
      <c r="F15" s="1">
        <v>666</v>
      </c>
      <c r="G15">
        <f>Table1[Pos]/Table1[N]</f>
        <v>3.6036036036036036E-2</v>
      </c>
    </row>
    <row r="16" spans="1:9" x14ac:dyDescent="0.35">
      <c r="A16" s="1" t="s">
        <v>24</v>
      </c>
      <c r="B16" s="1" t="s">
        <v>58</v>
      </c>
      <c r="C16" s="1" t="s">
        <v>17</v>
      </c>
      <c r="D16" s="1">
        <v>2014</v>
      </c>
      <c r="E16" s="1">
        <v>65</v>
      </c>
      <c r="F16" s="4">
        <v>2272</v>
      </c>
      <c r="G16">
        <f>Table1[Pos]/Table1[N]</f>
        <v>2.8609154929577465E-2</v>
      </c>
    </row>
    <row r="17" spans="1:7" x14ac:dyDescent="0.35">
      <c r="A17" s="1" t="s">
        <v>24</v>
      </c>
      <c r="B17" s="1" t="s">
        <v>58</v>
      </c>
      <c r="C17" s="1" t="s">
        <v>18</v>
      </c>
      <c r="D17" s="1">
        <v>2014</v>
      </c>
      <c r="E17" s="1">
        <v>44</v>
      </c>
      <c r="F17" s="4">
        <v>1400</v>
      </c>
      <c r="G17">
        <f>Table1[Pos]/Table1[N]</f>
        <v>3.1428571428571431E-2</v>
      </c>
    </row>
    <row r="18" spans="1:7" x14ac:dyDescent="0.35">
      <c r="A18" s="1" t="s">
        <v>24</v>
      </c>
      <c r="B18" s="1" t="s">
        <v>58</v>
      </c>
      <c r="C18" s="1" t="s">
        <v>19</v>
      </c>
      <c r="D18" s="1">
        <v>2014</v>
      </c>
      <c r="E18" s="1">
        <v>30</v>
      </c>
      <c r="F18" s="1">
        <v>982</v>
      </c>
      <c r="G18">
        <f>Table1[Pos]/Table1[N]</f>
        <v>3.0549898167006109E-2</v>
      </c>
    </row>
    <row r="19" spans="1:7" x14ac:dyDescent="0.35">
      <c r="A19" s="1" t="s">
        <v>24</v>
      </c>
      <c r="B19" s="1" t="s">
        <v>58</v>
      </c>
      <c r="C19" s="1" t="s">
        <v>20</v>
      </c>
      <c r="D19" s="1">
        <v>2014</v>
      </c>
      <c r="E19" s="1">
        <v>13</v>
      </c>
      <c r="F19" s="1">
        <v>617</v>
      </c>
      <c r="G19">
        <f>Table1[Pos]/Table1[N]</f>
        <v>2.1069692058346839E-2</v>
      </c>
    </row>
    <row r="20" spans="1:7" x14ac:dyDescent="0.35">
      <c r="A20" s="1" t="s">
        <v>24</v>
      </c>
      <c r="B20" s="1" t="s">
        <v>58</v>
      </c>
      <c r="C20" s="1" t="s">
        <v>21</v>
      </c>
      <c r="D20" s="1">
        <v>2014</v>
      </c>
      <c r="E20" s="1">
        <v>4</v>
      </c>
      <c r="F20" s="1">
        <f>567/2</f>
        <v>283.5</v>
      </c>
      <c r="G20">
        <f>Table1[Pos]/Table1[N]</f>
        <v>1.4109347442680775E-2</v>
      </c>
    </row>
    <row r="21" spans="1:7" x14ac:dyDescent="0.35">
      <c r="A21" s="1" t="s">
        <v>24</v>
      </c>
      <c r="B21" s="1" t="s">
        <v>58</v>
      </c>
      <c r="C21" s="1" t="s">
        <v>22</v>
      </c>
      <c r="D21" s="1">
        <v>2014</v>
      </c>
      <c r="E21" s="1">
        <v>4</v>
      </c>
      <c r="F21" s="1">
        <f>567/2</f>
        <v>283.5</v>
      </c>
      <c r="G21">
        <f>Table1[Pos]/Table1[N]</f>
        <v>1.4109347442680775E-2</v>
      </c>
    </row>
    <row r="22" spans="1:7" x14ac:dyDescent="0.35">
      <c r="A22" s="1" t="s">
        <v>25</v>
      </c>
      <c r="B22" s="1" t="s">
        <v>29</v>
      </c>
      <c r="C22" s="2" t="s">
        <v>13</v>
      </c>
      <c r="D22" s="1">
        <v>2008</v>
      </c>
      <c r="E22" s="2">
        <v>39</v>
      </c>
      <c r="F22" s="2">
        <v>239</v>
      </c>
      <c r="G22">
        <f>Table1[Pos]/Table1[N]</f>
        <v>0.16317991631799164</v>
      </c>
    </row>
    <row r="23" spans="1:7" x14ac:dyDescent="0.35">
      <c r="A23" s="1" t="s">
        <v>25</v>
      </c>
      <c r="B23" s="1" t="s">
        <v>29</v>
      </c>
      <c r="C23" s="2" t="s">
        <v>14</v>
      </c>
      <c r="D23" s="1">
        <v>2008</v>
      </c>
      <c r="E23" s="2">
        <v>190</v>
      </c>
      <c r="F23" s="2">
        <v>914</v>
      </c>
      <c r="G23">
        <f>Table1[Pos]/Table1[N]</f>
        <v>0.20787746170678337</v>
      </c>
    </row>
    <row r="24" spans="1:7" x14ac:dyDescent="0.35">
      <c r="A24" s="1" t="s">
        <v>25</v>
      </c>
      <c r="B24" s="1" t="s">
        <v>29</v>
      </c>
      <c r="C24" s="2" t="s">
        <v>15</v>
      </c>
      <c r="D24" s="1">
        <v>2008</v>
      </c>
      <c r="E24" s="2">
        <v>198</v>
      </c>
      <c r="F24" s="2">
        <v>905</v>
      </c>
      <c r="G24">
        <f>Table1[Pos]/Table1[N]</f>
        <v>0.21878453038674034</v>
      </c>
    </row>
    <row r="25" spans="1:7" x14ac:dyDescent="0.35">
      <c r="A25" s="1" t="s">
        <v>25</v>
      </c>
      <c r="B25" s="1" t="s">
        <v>29</v>
      </c>
      <c r="C25" s="2" t="s">
        <v>16</v>
      </c>
      <c r="D25" s="1">
        <v>2008</v>
      </c>
      <c r="E25" s="2">
        <v>124</v>
      </c>
      <c r="F25" s="2">
        <v>841</v>
      </c>
      <c r="G25">
        <f>Table1[Pos]/Table1[N]</f>
        <v>0.14744351961950058</v>
      </c>
    </row>
    <row r="26" spans="1:7" x14ac:dyDescent="0.35">
      <c r="A26" s="1" t="s">
        <v>25</v>
      </c>
      <c r="B26" s="1" t="s">
        <v>29</v>
      </c>
      <c r="C26" s="2" t="s">
        <v>17</v>
      </c>
      <c r="D26" s="1">
        <v>2008</v>
      </c>
      <c r="E26" s="2">
        <v>309</v>
      </c>
      <c r="F26" s="3">
        <v>2679</v>
      </c>
      <c r="G26">
        <f>Table1[Pos]/Table1[N]</f>
        <v>0.11534154535274356</v>
      </c>
    </row>
    <row r="27" spans="1:7" x14ac:dyDescent="0.35">
      <c r="A27" s="1" t="s">
        <v>25</v>
      </c>
      <c r="B27" s="1" t="s">
        <v>29</v>
      </c>
      <c r="C27" s="2" t="s">
        <v>18</v>
      </c>
      <c r="D27" s="1">
        <v>2008</v>
      </c>
      <c r="E27" s="2">
        <v>95</v>
      </c>
      <c r="F27" s="3">
        <v>1547</v>
      </c>
      <c r="G27">
        <f>Table1[Pos]/Table1[N]</f>
        <v>6.1409179056237877E-2</v>
      </c>
    </row>
    <row r="28" spans="1:7" x14ac:dyDescent="0.35">
      <c r="A28" s="1" t="s">
        <v>25</v>
      </c>
      <c r="B28" s="1" t="s">
        <v>29</v>
      </c>
      <c r="C28" s="2" t="s">
        <v>19</v>
      </c>
      <c r="D28" s="1">
        <v>2008</v>
      </c>
      <c r="E28" s="2">
        <v>40</v>
      </c>
      <c r="F28" s="3">
        <v>1058</v>
      </c>
      <c r="G28">
        <f>Table1[Pos]/Table1[N]</f>
        <v>3.780718336483932E-2</v>
      </c>
    </row>
    <row r="29" spans="1:7" x14ac:dyDescent="0.35">
      <c r="A29" s="1" t="s">
        <v>25</v>
      </c>
      <c r="B29" s="1" t="s">
        <v>29</v>
      </c>
      <c r="C29" s="2" t="s">
        <v>20</v>
      </c>
      <c r="D29" s="1">
        <v>2008</v>
      </c>
      <c r="E29" s="2">
        <v>13</v>
      </c>
      <c r="F29" s="2">
        <v>645</v>
      </c>
      <c r="G29">
        <f>Table1[Pos]/Table1[N]</f>
        <v>2.0155038759689922E-2</v>
      </c>
    </row>
    <row r="30" spans="1:7" x14ac:dyDescent="0.35">
      <c r="A30" s="1" t="s">
        <v>25</v>
      </c>
      <c r="B30" s="1" t="s">
        <v>29</v>
      </c>
      <c r="C30" s="2" t="s">
        <v>21</v>
      </c>
      <c r="D30" s="1">
        <v>2008</v>
      </c>
      <c r="E30" s="2">
        <v>8</v>
      </c>
      <c r="F30" s="2">
        <v>296.5</v>
      </c>
      <c r="G30">
        <f>Table1[Pos]/Table1[N]</f>
        <v>2.6981450252951095E-2</v>
      </c>
    </row>
    <row r="31" spans="1:7" x14ac:dyDescent="0.35">
      <c r="A31" s="1" t="s">
        <v>25</v>
      </c>
      <c r="B31" s="1" t="s">
        <v>29</v>
      </c>
      <c r="C31" s="2" t="s">
        <v>22</v>
      </c>
      <c r="D31" s="1">
        <v>2008</v>
      </c>
      <c r="E31" s="2">
        <v>8</v>
      </c>
      <c r="F31" s="2">
        <v>296.5</v>
      </c>
      <c r="G31">
        <f>Table1[Pos]/Table1[N]</f>
        <v>2.6981450252951095E-2</v>
      </c>
    </row>
    <row r="32" spans="1:7" x14ac:dyDescent="0.35">
      <c r="A32" s="1" t="s">
        <v>26</v>
      </c>
      <c r="B32" s="1" t="s">
        <v>29</v>
      </c>
      <c r="C32" s="2" t="s">
        <v>13</v>
      </c>
      <c r="D32" s="1">
        <v>2008</v>
      </c>
      <c r="E32" s="2">
        <v>39</v>
      </c>
      <c r="F32" s="2">
        <v>239</v>
      </c>
      <c r="G32">
        <f>Table1[Pos]/Table1[N]</f>
        <v>0.16317991631799164</v>
      </c>
    </row>
    <row r="33" spans="1:7" x14ac:dyDescent="0.35">
      <c r="A33" s="1" t="s">
        <v>26</v>
      </c>
      <c r="B33" s="1" t="s">
        <v>29</v>
      </c>
      <c r="C33" s="2" t="s">
        <v>14</v>
      </c>
      <c r="D33" s="1">
        <v>2008</v>
      </c>
      <c r="E33" s="2">
        <v>190</v>
      </c>
      <c r="F33" s="2">
        <v>914</v>
      </c>
      <c r="G33">
        <f>Table1[Pos]/Table1[N]</f>
        <v>0.20787746170678337</v>
      </c>
    </row>
    <row r="34" spans="1:7" x14ac:dyDescent="0.35">
      <c r="A34" s="1" t="s">
        <v>26</v>
      </c>
      <c r="B34" s="1" t="s">
        <v>29</v>
      </c>
      <c r="C34" s="2" t="s">
        <v>15</v>
      </c>
      <c r="D34" s="1">
        <v>2008</v>
      </c>
      <c r="E34" s="2">
        <v>198</v>
      </c>
      <c r="F34" s="2">
        <v>905</v>
      </c>
      <c r="G34">
        <f>Table1[Pos]/Table1[N]</f>
        <v>0.21878453038674034</v>
      </c>
    </row>
    <row r="35" spans="1:7" x14ac:dyDescent="0.35">
      <c r="A35" s="1" t="s">
        <v>26</v>
      </c>
      <c r="B35" s="1" t="s">
        <v>29</v>
      </c>
      <c r="C35" s="2" t="s">
        <v>16</v>
      </c>
      <c r="D35" s="1">
        <v>2008</v>
      </c>
      <c r="E35" s="2">
        <v>124</v>
      </c>
      <c r="F35" s="2">
        <v>841</v>
      </c>
      <c r="G35">
        <f>Table1[Pos]/Table1[N]</f>
        <v>0.14744351961950058</v>
      </c>
    </row>
    <row r="36" spans="1:7" x14ac:dyDescent="0.35">
      <c r="A36" s="1" t="s">
        <v>26</v>
      </c>
      <c r="B36" s="1" t="s">
        <v>29</v>
      </c>
      <c r="C36" s="2" t="s">
        <v>17</v>
      </c>
      <c r="D36" s="1">
        <v>2008</v>
      </c>
      <c r="E36" s="2">
        <v>309</v>
      </c>
      <c r="F36" s="3">
        <v>2679</v>
      </c>
      <c r="G36">
        <f>Table1[Pos]/Table1[N]</f>
        <v>0.11534154535274356</v>
      </c>
    </row>
    <row r="37" spans="1:7" x14ac:dyDescent="0.35">
      <c r="A37" s="1" t="s">
        <v>26</v>
      </c>
      <c r="B37" s="1" t="s">
        <v>29</v>
      </c>
      <c r="C37" s="2" t="s">
        <v>18</v>
      </c>
      <c r="D37" s="1">
        <v>2008</v>
      </c>
      <c r="E37" s="2">
        <v>95</v>
      </c>
      <c r="F37" s="3">
        <v>1547</v>
      </c>
      <c r="G37">
        <f>Table1[Pos]/Table1[N]</f>
        <v>6.1409179056237877E-2</v>
      </c>
    </row>
    <row r="38" spans="1:7" x14ac:dyDescent="0.35">
      <c r="A38" s="1" t="s">
        <v>26</v>
      </c>
      <c r="B38" s="1" t="s">
        <v>29</v>
      </c>
      <c r="C38" s="2" t="s">
        <v>19</v>
      </c>
      <c r="D38" s="1">
        <v>2008</v>
      </c>
      <c r="E38" s="2">
        <v>40</v>
      </c>
      <c r="F38" s="3">
        <v>1058</v>
      </c>
      <c r="G38">
        <f>Table1[Pos]/Table1[N]</f>
        <v>3.780718336483932E-2</v>
      </c>
    </row>
    <row r="39" spans="1:7" x14ac:dyDescent="0.35">
      <c r="A39" s="1" t="s">
        <v>26</v>
      </c>
      <c r="B39" s="1" t="s">
        <v>29</v>
      </c>
      <c r="C39" s="2" t="s">
        <v>20</v>
      </c>
      <c r="D39" s="1">
        <v>2008</v>
      </c>
      <c r="E39" s="2">
        <v>13</v>
      </c>
      <c r="F39" s="2">
        <v>645</v>
      </c>
      <c r="G39">
        <f>Table1[Pos]/Table1[N]</f>
        <v>2.0155038759689922E-2</v>
      </c>
    </row>
    <row r="40" spans="1:7" x14ac:dyDescent="0.35">
      <c r="A40" s="1" t="s">
        <v>26</v>
      </c>
      <c r="B40" s="1" t="s">
        <v>29</v>
      </c>
      <c r="C40" s="2" t="s">
        <v>21</v>
      </c>
      <c r="D40" s="1">
        <v>2008</v>
      </c>
      <c r="E40" s="2">
        <v>8</v>
      </c>
      <c r="F40" s="2">
        <v>296.5</v>
      </c>
      <c r="G40">
        <f>Table1[Pos]/Table1[N]</f>
        <v>2.6981450252951095E-2</v>
      </c>
    </row>
    <row r="41" spans="1:7" x14ac:dyDescent="0.35">
      <c r="A41" s="1" t="s">
        <v>26</v>
      </c>
      <c r="B41" s="1" t="s">
        <v>29</v>
      </c>
      <c r="C41" s="2" t="s">
        <v>22</v>
      </c>
      <c r="D41" s="1">
        <v>2008</v>
      </c>
      <c r="E41" s="2">
        <v>8</v>
      </c>
      <c r="F41" s="2">
        <v>296.5</v>
      </c>
      <c r="G41">
        <f>Table1[Pos]/Table1[N]</f>
        <v>2.6981450252951095E-2</v>
      </c>
    </row>
    <row r="42" spans="1:7" x14ac:dyDescent="0.35">
      <c r="A42" s="1" t="s">
        <v>27</v>
      </c>
      <c r="B42" s="1" t="s">
        <v>29</v>
      </c>
      <c r="C42" s="2" t="s">
        <v>13</v>
      </c>
      <c r="D42" s="1">
        <v>2008</v>
      </c>
      <c r="E42" s="2">
        <v>112</v>
      </c>
      <c r="F42" s="2">
        <v>191</v>
      </c>
      <c r="G42">
        <f>Table1[Pos]/Table1[N]</f>
        <v>0.58638743455497377</v>
      </c>
    </row>
    <row r="43" spans="1:7" x14ac:dyDescent="0.35">
      <c r="A43" s="1" t="s">
        <v>27</v>
      </c>
      <c r="B43" s="1" t="s">
        <v>29</v>
      </c>
      <c r="C43" s="2" t="s">
        <v>14</v>
      </c>
      <c r="D43" s="1">
        <v>2008</v>
      </c>
      <c r="E43" s="2">
        <v>242</v>
      </c>
      <c r="F43" s="2">
        <v>693</v>
      </c>
      <c r="G43">
        <f>Table1[Pos]/Table1[N]</f>
        <v>0.34920634920634919</v>
      </c>
    </row>
    <row r="44" spans="1:7" x14ac:dyDescent="0.35">
      <c r="A44" s="1" t="s">
        <v>27</v>
      </c>
      <c r="B44" s="1" t="s">
        <v>29</v>
      </c>
      <c r="C44" s="2" t="s">
        <v>15</v>
      </c>
      <c r="D44" s="1">
        <v>2008</v>
      </c>
      <c r="E44" s="2">
        <v>144</v>
      </c>
      <c r="F44" s="2">
        <v>662</v>
      </c>
      <c r="G44">
        <f>Table1[Pos]/Table1[N]</f>
        <v>0.2175226586102719</v>
      </c>
    </row>
    <row r="45" spans="1:7" x14ac:dyDescent="0.35">
      <c r="A45" s="1" t="s">
        <v>27</v>
      </c>
      <c r="B45" s="1" t="s">
        <v>29</v>
      </c>
      <c r="C45" s="2" t="s">
        <v>16</v>
      </c>
      <c r="D45" s="1">
        <v>2008</v>
      </c>
      <c r="E45" s="2">
        <v>111</v>
      </c>
      <c r="F45" s="2">
        <v>666</v>
      </c>
      <c r="G45">
        <f>Table1[Pos]/Table1[N]</f>
        <v>0.16666666666666666</v>
      </c>
    </row>
    <row r="46" spans="1:7" x14ac:dyDescent="0.35">
      <c r="A46" s="1" t="s">
        <v>27</v>
      </c>
      <c r="B46" s="1" t="s">
        <v>29</v>
      </c>
      <c r="C46" s="2" t="s">
        <v>17</v>
      </c>
      <c r="D46" s="1">
        <v>2008</v>
      </c>
      <c r="E46" s="2">
        <v>374</v>
      </c>
      <c r="F46" s="3">
        <v>2272</v>
      </c>
      <c r="G46">
        <f>Table1[Pos]/Table1[N]</f>
        <v>0.16461267605633803</v>
      </c>
    </row>
    <row r="47" spans="1:7" x14ac:dyDescent="0.35">
      <c r="A47" s="1" t="s">
        <v>27</v>
      </c>
      <c r="B47" s="1" t="s">
        <v>29</v>
      </c>
      <c r="C47" s="2" t="s">
        <v>18</v>
      </c>
      <c r="D47" s="1">
        <v>2008</v>
      </c>
      <c r="E47" s="2">
        <v>203</v>
      </c>
      <c r="F47" s="3">
        <v>1400</v>
      </c>
      <c r="G47">
        <f>Table1[Pos]/Table1[N]</f>
        <v>0.14499999999999999</v>
      </c>
    </row>
    <row r="48" spans="1:7" x14ac:dyDescent="0.35">
      <c r="A48" s="1" t="s">
        <v>27</v>
      </c>
      <c r="B48" s="1" t="s">
        <v>29</v>
      </c>
      <c r="C48" s="2" t="s">
        <v>19</v>
      </c>
      <c r="D48" s="1">
        <v>2008</v>
      </c>
      <c r="E48" s="2">
        <v>100</v>
      </c>
      <c r="F48" s="2">
        <v>982</v>
      </c>
      <c r="G48">
        <f>Table1[Pos]/Table1[N]</f>
        <v>0.10183299389002037</v>
      </c>
    </row>
    <row r="49" spans="1:9" x14ac:dyDescent="0.35">
      <c r="A49" s="1" t="s">
        <v>27</v>
      </c>
      <c r="B49" s="1" t="s">
        <v>29</v>
      </c>
      <c r="C49" s="2" t="s">
        <v>20</v>
      </c>
      <c r="D49" s="1">
        <v>2008</v>
      </c>
      <c r="E49" s="2">
        <v>89</v>
      </c>
      <c r="F49" s="2">
        <v>617</v>
      </c>
      <c r="G49" s="1">
        <f>Table1[Pos]/Table1[N]</f>
        <v>0.14424635332252836</v>
      </c>
      <c r="H49" s="1"/>
      <c r="I49" s="1"/>
    </row>
    <row r="50" spans="1:9" x14ac:dyDescent="0.35">
      <c r="A50" s="1" t="s">
        <v>27</v>
      </c>
      <c r="B50" s="1" t="s">
        <v>29</v>
      </c>
      <c r="C50" s="2" t="s">
        <v>21</v>
      </c>
      <c r="D50" s="1">
        <v>2008</v>
      </c>
      <c r="E50" s="2">
        <v>37.5</v>
      </c>
      <c r="F50" s="2">
        <v>283.5</v>
      </c>
      <c r="G50" s="1">
        <f>Table1[Pos]/Table1[N]</f>
        <v>0.13227513227513227</v>
      </c>
      <c r="H50" s="1"/>
      <c r="I50" s="1"/>
    </row>
    <row r="51" spans="1:9" x14ac:dyDescent="0.35">
      <c r="A51" s="1" t="s">
        <v>27</v>
      </c>
      <c r="B51" s="1" t="s">
        <v>29</v>
      </c>
      <c r="C51" s="2" t="s">
        <v>22</v>
      </c>
      <c r="D51" s="1">
        <v>2008</v>
      </c>
      <c r="E51" s="2">
        <v>37.5</v>
      </c>
      <c r="F51" s="2">
        <v>283.5</v>
      </c>
      <c r="G51" s="1">
        <f>Table1[Pos]/Table1[N]</f>
        <v>0.13227513227513227</v>
      </c>
      <c r="H51" s="1"/>
      <c r="I51" s="1"/>
    </row>
    <row r="52" spans="1:9" x14ac:dyDescent="0.35">
      <c r="A52" s="1" t="s">
        <v>30</v>
      </c>
      <c r="B52" s="1" t="s">
        <v>31</v>
      </c>
      <c r="C52" s="5" t="s">
        <v>32</v>
      </c>
      <c r="D52" s="1"/>
      <c r="E52" s="5">
        <v>6</v>
      </c>
      <c r="F52" s="5">
        <v>8</v>
      </c>
      <c r="G52" s="1">
        <f>Table1[Pos]/Table1[N]</f>
        <v>0.75</v>
      </c>
      <c r="H52" s="1">
        <v>0.44993750650906073</v>
      </c>
      <c r="I52" s="1">
        <v>1</v>
      </c>
    </row>
    <row r="53" spans="1:9" x14ac:dyDescent="0.35">
      <c r="A53" s="1" t="s">
        <v>30</v>
      </c>
      <c r="B53" s="1" t="s">
        <v>31</v>
      </c>
      <c r="C53" s="5" t="s">
        <v>33</v>
      </c>
      <c r="D53" s="1"/>
      <c r="E53" s="5">
        <v>39</v>
      </c>
      <c r="F53" s="5">
        <v>63</v>
      </c>
      <c r="G53" s="1">
        <f>Table1[Pos]/Table1[N]</f>
        <v>0.61904761904761907</v>
      </c>
      <c r="H53" s="1">
        <v>0.49912995181888981</v>
      </c>
      <c r="I53" s="1">
        <v>0.73896528627634828</v>
      </c>
    </row>
    <row r="54" spans="1:9" x14ac:dyDescent="0.35">
      <c r="A54" s="1" t="s">
        <v>30</v>
      </c>
      <c r="B54" s="1" t="s">
        <v>31</v>
      </c>
      <c r="C54" s="5" t="s">
        <v>34</v>
      </c>
      <c r="D54" s="1"/>
      <c r="E54" s="5">
        <v>33</v>
      </c>
      <c r="F54" s="5">
        <v>66</v>
      </c>
      <c r="G54" s="1">
        <f>Table1[Pos]/Table1[N]</f>
        <v>0.5</v>
      </c>
      <c r="H54" s="1">
        <v>0.37937033884025395</v>
      </c>
      <c r="I54" s="1">
        <v>0.62062966115974605</v>
      </c>
    </row>
    <row r="55" spans="1:9" x14ac:dyDescent="0.35">
      <c r="A55" s="1" t="s">
        <v>30</v>
      </c>
      <c r="B55" s="1" t="s">
        <v>31</v>
      </c>
      <c r="C55" s="5" t="s">
        <v>35</v>
      </c>
      <c r="D55" s="1"/>
      <c r="E55" s="5">
        <v>6</v>
      </c>
      <c r="F55" s="5">
        <v>21</v>
      </c>
      <c r="G55" s="1">
        <f>Table1[Pos]/Table1[N]</f>
        <v>0.2857142857142857</v>
      </c>
      <c r="H55" s="1">
        <v>9.2495929098426521E-2</v>
      </c>
      <c r="I55" s="1">
        <v>0.47893264233014488</v>
      </c>
    </row>
    <row r="56" spans="1:9" x14ac:dyDescent="0.35">
      <c r="A56" s="1" t="s">
        <v>36</v>
      </c>
      <c r="B56" s="1" t="s">
        <v>31</v>
      </c>
      <c r="C56" s="5" t="s">
        <v>32</v>
      </c>
      <c r="D56" s="1"/>
      <c r="E56" s="5">
        <v>15</v>
      </c>
      <c r="F56" s="5">
        <v>35</v>
      </c>
      <c r="G56" s="1">
        <f>Table1[Pos]/Table1[N]</f>
        <v>0.42857142857142855</v>
      </c>
      <c r="H56" s="1">
        <v>0.26462021631607502</v>
      </c>
      <c r="I56" s="1">
        <v>0.59252264082678208</v>
      </c>
    </row>
    <row r="57" spans="1:9" x14ac:dyDescent="0.35">
      <c r="A57" s="1" t="s">
        <v>36</v>
      </c>
      <c r="B57" s="1" t="s">
        <v>31</v>
      </c>
      <c r="C57" s="5" t="s">
        <v>33</v>
      </c>
      <c r="D57" s="1"/>
      <c r="E57" s="5">
        <v>22</v>
      </c>
      <c r="F57" s="5">
        <v>93</v>
      </c>
      <c r="G57" s="1">
        <f>Table1[Pos]/Table1[N]</f>
        <v>0.23655913978494625</v>
      </c>
      <c r="H57" s="1">
        <v>0.15018730143155551</v>
      </c>
      <c r="I57" s="1">
        <v>0.32293097813833699</v>
      </c>
    </row>
    <row r="58" spans="1:9" x14ac:dyDescent="0.35">
      <c r="A58" s="1" t="s">
        <v>36</v>
      </c>
      <c r="B58" s="1" t="s">
        <v>31</v>
      </c>
      <c r="C58" s="5" t="s">
        <v>34</v>
      </c>
      <c r="D58" s="1"/>
      <c r="E58" s="5">
        <v>22</v>
      </c>
      <c r="F58" s="5">
        <v>101</v>
      </c>
      <c r="G58" s="1">
        <f>Table1[Pos]/Table1[N]</f>
        <v>0.21782178217821782</v>
      </c>
      <c r="H58" s="1">
        <v>0.13732122306748479</v>
      </c>
      <c r="I58" s="1">
        <v>0.29832234128895085</v>
      </c>
    </row>
    <row r="59" spans="1:9" x14ac:dyDescent="0.35">
      <c r="A59" s="1" t="s">
        <v>36</v>
      </c>
      <c r="B59" s="1" t="s">
        <v>31</v>
      </c>
      <c r="C59" s="5" t="s">
        <v>35</v>
      </c>
      <c r="D59" s="1"/>
      <c r="E59" s="5">
        <v>16</v>
      </c>
      <c r="F59" s="5">
        <v>84</v>
      </c>
      <c r="G59" s="1">
        <f>Table1[Pos]/Table1[N]</f>
        <v>0.19047619047619047</v>
      </c>
      <c r="H59" s="1">
        <v>0.10650088546422966</v>
      </c>
      <c r="I59" s="1">
        <v>0.27445149548815129</v>
      </c>
    </row>
    <row r="60" spans="1:9" x14ac:dyDescent="0.35">
      <c r="A60" s="1" t="s">
        <v>40</v>
      </c>
      <c r="B60" s="1" t="s">
        <v>39</v>
      </c>
      <c r="C60" t="s">
        <v>4</v>
      </c>
      <c r="D60" s="1">
        <v>2003</v>
      </c>
      <c r="E60" s="2">
        <v>57</v>
      </c>
      <c r="F60" s="2">
        <v>5624</v>
      </c>
      <c r="G60">
        <f>Table1[Pos]/Table1[N]</f>
        <v>1.0135135135135136E-2</v>
      </c>
    </row>
    <row r="61" spans="1:9" x14ac:dyDescent="0.35">
      <c r="A61" s="1" t="s">
        <v>40</v>
      </c>
      <c r="B61" s="1" t="s">
        <v>39</v>
      </c>
      <c r="C61" t="s">
        <v>5</v>
      </c>
      <c r="D61" s="1">
        <v>2003</v>
      </c>
      <c r="E61" s="2">
        <v>455</v>
      </c>
      <c r="F61" s="2">
        <v>5141</v>
      </c>
      <c r="G61">
        <f>Table1[Pos]/Table1[N]</f>
        <v>8.8504182065745965E-2</v>
      </c>
    </row>
    <row r="62" spans="1:9" x14ac:dyDescent="0.35">
      <c r="A62" s="1" t="s">
        <v>40</v>
      </c>
      <c r="B62" s="1" t="s">
        <v>39</v>
      </c>
      <c r="C62" t="s">
        <v>6</v>
      </c>
      <c r="D62" s="1">
        <v>2003</v>
      </c>
      <c r="E62" s="2">
        <v>1027</v>
      </c>
      <c r="F62" s="2">
        <v>3643</v>
      </c>
      <c r="G62">
        <f>Table1[Pos]/Table1[N]</f>
        <v>0.28191051331320338</v>
      </c>
    </row>
    <row r="63" spans="1:9" x14ac:dyDescent="0.35">
      <c r="A63" s="1" t="s">
        <v>40</v>
      </c>
      <c r="B63" s="1" t="s">
        <v>39</v>
      </c>
      <c r="C63" t="s">
        <v>7</v>
      </c>
      <c r="D63" s="1">
        <v>2003</v>
      </c>
      <c r="E63" s="2">
        <v>1253</v>
      </c>
      <c r="F63" s="2">
        <v>2773</v>
      </c>
      <c r="G63">
        <f>Table1[Pos]/Table1[N]</f>
        <v>0.45185719437432381</v>
      </c>
    </row>
    <row r="64" spans="1:9" x14ac:dyDescent="0.35">
      <c r="A64" s="1" t="s">
        <v>40</v>
      </c>
      <c r="B64" s="1" t="s">
        <v>39</v>
      </c>
      <c r="C64" t="s">
        <v>8</v>
      </c>
      <c r="D64" s="1">
        <v>2003</v>
      </c>
      <c r="E64" s="2">
        <v>728</v>
      </c>
      <c r="F64" s="3">
        <v>1956</v>
      </c>
      <c r="G64">
        <f>Table1[Pos]/Table1[N]</f>
        <v>0.3721881390593047</v>
      </c>
    </row>
    <row r="65" spans="1:9" x14ac:dyDescent="0.35">
      <c r="A65" s="1" t="s">
        <v>40</v>
      </c>
      <c r="B65" s="1" t="s">
        <v>39</v>
      </c>
      <c r="C65" t="s">
        <v>9</v>
      </c>
      <c r="D65" s="1">
        <v>2003</v>
      </c>
      <c r="E65" s="2">
        <v>441</v>
      </c>
      <c r="F65" s="3">
        <v>1638</v>
      </c>
      <c r="G65">
        <f>Table1[Pos]/Table1[N]</f>
        <v>0.26923076923076922</v>
      </c>
    </row>
    <row r="66" spans="1:9" x14ac:dyDescent="0.35">
      <c r="A66" s="1" t="s">
        <v>40</v>
      </c>
      <c r="B66" s="1" t="s">
        <v>39</v>
      </c>
      <c r="C66" t="s">
        <v>10</v>
      </c>
      <c r="D66" s="1">
        <v>2003</v>
      </c>
      <c r="E66" s="2">
        <v>309</v>
      </c>
      <c r="F66" s="3">
        <v>1362</v>
      </c>
      <c r="G66">
        <f>Table1[Pos]/Table1[N]</f>
        <v>0.22687224669603523</v>
      </c>
    </row>
    <row r="67" spans="1:9" x14ac:dyDescent="0.35">
      <c r="A67" s="1" t="s">
        <v>41</v>
      </c>
      <c r="B67" s="1" t="s">
        <v>39</v>
      </c>
      <c r="C67" t="s">
        <v>4</v>
      </c>
      <c r="D67" s="1">
        <v>2005</v>
      </c>
      <c r="E67" s="2">
        <v>74</v>
      </c>
      <c r="F67" s="2">
        <v>5624</v>
      </c>
      <c r="G67">
        <f>Table1[Pos]/Table1[N]</f>
        <v>1.3157894736842105E-2</v>
      </c>
    </row>
    <row r="68" spans="1:9" x14ac:dyDescent="0.35">
      <c r="A68" s="1" t="s">
        <v>41</v>
      </c>
      <c r="B68" s="1" t="s">
        <v>39</v>
      </c>
      <c r="C68" t="s">
        <v>5</v>
      </c>
      <c r="D68" s="1">
        <v>2005</v>
      </c>
      <c r="E68" s="2">
        <v>519</v>
      </c>
      <c r="F68" s="2">
        <v>5141</v>
      </c>
      <c r="G68">
        <f>Table1[Pos]/Table1[N]</f>
        <v>0.10095312196070803</v>
      </c>
    </row>
    <row r="69" spans="1:9" x14ac:dyDescent="0.35">
      <c r="A69" s="1" t="s">
        <v>41</v>
      </c>
      <c r="B69" s="1" t="s">
        <v>39</v>
      </c>
      <c r="C69" t="s">
        <v>6</v>
      </c>
      <c r="D69" s="1">
        <v>2005</v>
      </c>
      <c r="E69" s="2">
        <v>1214</v>
      </c>
      <c r="F69" s="2">
        <v>3643</v>
      </c>
      <c r="G69">
        <f>Table1[Pos]/Table1[N]</f>
        <v>0.33324183365358223</v>
      </c>
    </row>
    <row r="70" spans="1:9" x14ac:dyDescent="0.35">
      <c r="A70" s="1" t="s">
        <v>41</v>
      </c>
      <c r="B70" s="1" t="s">
        <v>39</v>
      </c>
      <c r="C70" t="s">
        <v>7</v>
      </c>
      <c r="D70" s="1">
        <v>2005</v>
      </c>
      <c r="E70">
        <v>1243</v>
      </c>
      <c r="F70">
        <v>2773</v>
      </c>
      <c r="G70" s="6">
        <f>Table1[Pos]/Table1[N]</f>
        <v>0.44825099170573385</v>
      </c>
      <c r="H70" s="7"/>
      <c r="I70" s="7"/>
    </row>
    <row r="71" spans="1:9" x14ac:dyDescent="0.35">
      <c r="A71" s="1" t="s">
        <v>41</v>
      </c>
      <c r="B71" s="1" t="s">
        <v>39</v>
      </c>
      <c r="C71" t="s">
        <v>8</v>
      </c>
      <c r="D71" s="1">
        <v>2005</v>
      </c>
      <c r="E71">
        <v>707</v>
      </c>
      <c r="F71">
        <v>1956</v>
      </c>
      <c r="G71" s="6">
        <f>Table1[Pos]/Table1[N]</f>
        <v>0.3614519427402863</v>
      </c>
      <c r="H71" s="7"/>
      <c r="I71" s="7"/>
    </row>
    <row r="72" spans="1:9" x14ac:dyDescent="0.35">
      <c r="A72" s="1" t="s">
        <v>41</v>
      </c>
      <c r="B72" s="1" t="s">
        <v>39</v>
      </c>
      <c r="C72" t="s">
        <v>9</v>
      </c>
      <c r="D72" s="1">
        <v>2005</v>
      </c>
      <c r="E72">
        <v>527</v>
      </c>
      <c r="F72">
        <v>1638</v>
      </c>
      <c r="G72" s="6">
        <f>Table1[Pos]/Table1[N]</f>
        <v>0.32173382173382176</v>
      </c>
      <c r="H72" s="7"/>
      <c r="I72" s="7"/>
    </row>
    <row r="73" spans="1:9" x14ac:dyDescent="0.35">
      <c r="A73" s="1" t="s">
        <v>41</v>
      </c>
      <c r="B73" s="1" t="s">
        <v>39</v>
      </c>
      <c r="C73" t="s">
        <v>10</v>
      </c>
      <c r="D73" s="1">
        <v>2005</v>
      </c>
      <c r="E73">
        <v>284</v>
      </c>
      <c r="F73">
        <v>1362</v>
      </c>
      <c r="G73" s="6">
        <f>Table1[Pos]/Table1[N]</f>
        <v>0.20851688693098386</v>
      </c>
      <c r="H73" s="7"/>
      <c r="I73" s="7"/>
    </row>
    <row r="74" spans="1:9" x14ac:dyDescent="0.35">
      <c r="A74" s="1" t="s">
        <v>42</v>
      </c>
      <c r="B74" s="1" t="s">
        <v>39</v>
      </c>
      <c r="C74" t="s">
        <v>4</v>
      </c>
      <c r="D74" s="1">
        <v>2006</v>
      </c>
      <c r="E74">
        <v>41</v>
      </c>
      <c r="F74">
        <v>5624</v>
      </c>
      <c r="G74" s="6">
        <f>Table1[Pos]/Table1[N]</f>
        <v>7.2901849217638691E-3</v>
      </c>
      <c r="H74" s="7"/>
      <c r="I74" s="7"/>
    </row>
    <row r="75" spans="1:9" x14ac:dyDescent="0.35">
      <c r="A75" s="1" t="s">
        <v>42</v>
      </c>
      <c r="B75" s="1" t="s">
        <v>39</v>
      </c>
      <c r="C75" t="s">
        <v>5</v>
      </c>
      <c r="D75" s="1">
        <v>2006</v>
      </c>
      <c r="E75">
        <v>466</v>
      </c>
      <c r="F75">
        <v>5141</v>
      </c>
      <c r="G75" s="6">
        <f>Table1[Pos]/Table1[N]</f>
        <v>9.0643843610192565E-2</v>
      </c>
      <c r="H75" s="7"/>
      <c r="I75" s="7"/>
    </row>
    <row r="76" spans="1:9" x14ac:dyDescent="0.35">
      <c r="A76" s="1" t="s">
        <v>42</v>
      </c>
      <c r="B76" s="1" t="s">
        <v>39</v>
      </c>
      <c r="C76" t="s">
        <v>6</v>
      </c>
      <c r="D76" s="1">
        <v>2006</v>
      </c>
      <c r="E76">
        <v>1139</v>
      </c>
      <c r="F76">
        <v>3643</v>
      </c>
      <c r="G76" s="6">
        <f>Table1[Pos]/Table1[N]</f>
        <v>0.31265440570958003</v>
      </c>
      <c r="H76" s="7"/>
      <c r="I76" s="7"/>
    </row>
    <row r="77" spans="1:9" x14ac:dyDescent="0.35">
      <c r="A77" s="1" t="s">
        <v>42</v>
      </c>
      <c r="B77" s="1" t="s">
        <v>39</v>
      </c>
      <c r="C77" t="s">
        <v>7</v>
      </c>
      <c r="D77" s="1">
        <v>2006</v>
      </c>
      <c r="E77">
        <v>1175</v>
      </c>
      <c r="F77">
        <v>2773</v>
      </c>
      <c r="G77" s="6">
        <f>Table1[Pos]/Table1[N]</f>
        <v>0.42372881355932202</v>
      </c>
      <c r="H77" s="7"/>
      <c r="I77" s="7"/>
    </row>
    <row r="78" spans="1:9" x14ac:dyDescent="0.35">
      <c r="A78" s="1" t="s">
        <v>42</v>
      </c>
      <c r="B78" s="1" t="s">
        <v>39</v>
      </c>
      <c r="C78" t="s">
        <v>8</v>
      </c>
      <c r="D78" s="1">
        <v>2006</v>
      </c>
      <c r="E78">
        <v>815</v>
      </c>
      <c r="F78">
        <v>1956</v>
      </c>
      <c r="G78" s="6">
        <f>Table1[Pos]/Table1[N]</f>
        <v>0.41666666666666669</v>
      </c>
      <c r="H78" s="7"/>
      <c r="I78" s="7"/>
    </row>
    <row r="79" spans="1:9" x14ac:dyDescent="0.35">
      <c r="A79" s="1" t="s">
        <v>42</v>
      </c>
      <c r="B79" s="1" t="s">
        <v>39</v>
      </c>
      <c r="C79" t="s">
        <v>9</v>
      </c>
      <c r="D79" s="1">
        <v>2006</v>
      </c>
      <c r="E79">
        <v>533</v>
      </c>
      <c r="F79">
        <v>1638</v>
      </c>
      <c r="G79" s="6">
        <f>Table1[Pos]/Table1[N]</f>
        <v>0.32539682539682541</v>
      </c>
      <c r="H79" s="7"/>
      <c r="I79" s="7"/>
    </row>
    <row r="80" spans="1:9" x14ac:dyDescent="0.35">
      <c r="A80" s="1" t="s">
        <v>42</v>
      </c>
      <c r="B80" s="1" t="s">
        <v>39</v>
      </c>
      <c r="C80" t="s">
        <v>10</v>
      </c>
      <c r="D80" s="1">
        <v>2006</v>
      </c>
      <c r="E80">
        <v>394</v>
      </c>
      <c r="F80">
        <v>1362</v>
      </c>
      <c r="G80" s="6">
        <f>Table1[Pos]/Table1[N]</f>
        <v>0.28928046989721001</v>
      </c>
      <c r="H80" s="7"/>
      <c r="I80" s="7"/>
    </row>
    <row r="81" spans="1:9" x14ac:dyDescent="0.35">
      <c r="A81" s="1" t="s">
        <v>43</v>
      </c>
      <c r="B81" s="1" t="s">
        <v>39</v>
      </c>
      <c r="C81" t="s">
        <v>4</v>
      </c>
      <c r="D81" s="1">
        <v>2007</v>
      </c>
      <c r="E81">
        <v>58</v>
      </c>
      <c r="F81">
        <v>5624</v>
      </c>
      <c r="G81" s="6">
        <f>Table1[Pos]/Table1[N]</f>
        <v>1.0312944523470839E-2</v>
      </c>
      <c r="H81" s="7"/>
      <c r="I81" s="7"/>
    </row>
    <row r="82" spans="1:9" x14ac:dyDescent="0.35">
      <c r="A82" s="1" t="s">
        <v>43</v>
      </c>
      <c r="B82" s="1" t="s">
        <v>39</v>
      </c>
      <c r="C82" t="s">
        <v>5</v>
      </c>
      <c r="D82" s="1">
        <v>2007</v>
      </c>
      <c r="E82">
        <v>552</v>
      </c>
      <c r="F82">
        <v>5141</v>
      </c>
      <c r="G82" s="6">
        <f>Table1[Pos]/Table1[N]</f>
        <v>0.10737210659404785</v>
      </c>
      <c r="H82" s="7"/>
      <c r="I82" s="7"/>
    </row>
    <row r="83" spans="1:9" x14ac:dyDescent="0.35">
      <c r="A83" s="1" t="s">
        <v>43</v>
      </c>
      <c r="B83" s="1" t="s">
        <v>39</v>
      </c>
      <c r="C83" t="s">
        <v>6</v>
      </c>
      <c r="D83" s="1">
        <v>2007</v>
      </c>
      <c r="E83">
        <v>1106</v>
      </c>
      <c r="F83">
        <v>3643</v>
      </c>
      <c r="G83" s="6">
        <f>Table1[Pos]/Table1[N]</f>
        <v>0.30359593741421903</v>
      </c>
      <c r="H83" s="7"/>
      <c r="I83" s="7"/>
    </row>
    <row r="84" spans="1:9" x14ac:dyDescent="0.35">
      <c r="A84" s="1" t="s">
        <v>43</v>
      </c>
      <c r="B84" s="1" t="s">
        <v>39</v>
      </c>
      <c r="C84" t="s">
        <v>7</v>
      </c>
      <c r="D84" s="1">
        <v>2007</v>
      </c>
      <c r="E84">
        <v>1116</v>
      </c>
      <c r="F84">
        <v>2773</v>
      </c>
      <c r="G84" s="6">
        <f>Table1[Pos]/Table1[N]</f>
        <v>0.40245221781464119</v>
      </c>
      <c r="H84" s="7"/>
      <c r="I84" s="7"/>
    </row>
    <row r="85" spans="1:9" x14ac:dyDescent="0.35">
      <c r="A85" s="1" t="s">
        <v>43</v>
      </c>
      <c r="B85" s="1" t="s">
        <v>39</v>
      </c>
      <c r="C85" t="s">
        <v>8</v>
      </c>
      <c r="D85" s="1">
        <v>2007</v>
      </c>
      <c r="E85">
        <v>785</v>
      </c>
      <c r="F85">
        <v>1956</v>
      </c>
      <c r="G85" s="6">
        <f>Table1[Pos]/Table1[N]</f>
        <v>0.40132924335378323</v>
      </c>
      <c r="H85" s="7"/>
      <c r="I85" s="7"/>
    </row>
    <row r="86" spans="1:9" x14ac:dyDescent="0.35">
      <c r="A86" s="1" t="s">
        <v>43</v>
      </c>
      <c r="B86" s="1" t="s">
        <v>39</v>
      </c>
      <c r="C86" t="s">
        <v>9</v>
      </c>
      <c r="D86" s="1">
        <v>2007</v>
      </c>
      <c r="E86">
        <v>648</v>
      </c>
      <c r="F86">
        <v>1638</v>
      </c>
      <c r="G86" s="6">
        <f>Table1[Pos]/Table1[N]</f>
        <v>0.39560439560439559</v>
      </c>
      <c r="H86" s="7"/>
      <c r="I86" s="7"/>
    </row>
    <row r="87" spans="1:9" x14ac:dyDescent="0.35">
      <c r="A87" s="1" t="s">
        <v>43</v>
      </c>
      <c r="B87" s="1" t="s">
        <v>39</v>
      </c>
      <c r="C87" t="s">
        <v>10</v>
      </c>
      <c r="D87" s="1">
        <v>2007</v>
      </c>
      <c r="E87">
        <v>393</v>
      </c>
      <c r="F87">
        <v>1362</v>
      </c>
      <c r="G87" s="6">
        <f>Table1[Pos]/Table1[N]</f>
        <v>0.28854625550660795</v>
      </c>
      <c r="H87" s="7"/>
      <c r="I87" s="7"/>
    </row>
    <row r="88" spans="1:9" x14ac:dyDescent="0.35">
      <c r="A88" s="1" t="s">
        <v>44</v>
      </c>
      <c r="B88" s="1" t="s">
        <v>39</v>
      </c>
      <c r="C88" t="s">
        <v>4</v>
      </c>
      <c r="D88" s="1">
        <v>2008</v>
      </c>
      <c r="E88">
        <v>58</v>
      </c>
      <c r="F88">
        <v>5624</v>
      </c>
      <c r="G88" s="6">
        <f>Table1[Pos]/Table1[N]</f>
        <v>1.0312944523470839E-2</v>
      </c>
      <c r="H88" s="7"/>
      <c r="I88" s="7"/>
    </row>
    <row r="89" spans="1:9" x14ac:dyDescent="0.35">
      <c r="A89" s="1" t="s">
        <v>44</v>
      </c>
      <c r="B89" s="1" t="s">
        <v>39</v>
      </c>
      <c r="C89" t="s">
        <v>5</v>
      </c>
      <c r="D89" s="1">
        <v>2008</v>
      </c>
      <c r="E89">
        <v>557</v>
      </c>
      <c r="F89">
        <v>5141</v>
      </c>
      <c r="G89" s="6">
        <f>Table1[Pos]/Table1[N]</f>
        <v>0.10834468002334176</v>
      </c>
      <c r="H89" s="7"/>
      <c r="I89" s="7"/>
    </row>
    <row r="90" spans="1:9" x14ac:dyDescent="0.35">
      <c r="A90" s="1" t="s">
        <v>44</v>
      </c>
      <c r="B90" s="1" t="s">
        <v>39</v>
      </c>
      <c r="C90" t="s">
        <v>6</v>
      </c>
      <c r="D90" s="1">
        <v>2008</v>
      </c>
      <c r="E90">
        <v>1124</v>
      </c>
      <c r="F90">
        <v>3643</v>
      </c>
      <c r="G90" s="6">
        <f>Table1[Pos]/Table1[N]</f>
        <v>0.3085369201207796</v>
      </c>
      <c r="H90" s="7"/>
      <c r="I90" s="7"/>
    </row>
    <row r="91" spans="1:9" x14ac:dyDescent="0.35">
      <c r="A91" s="1" t="s">
        <v>44</v>
      </c>
      <c r="B91" s="1" t="s">
        <v>39</v>
      </c>
      <c r="C91" t="s">
        <v>7</v>
      </c>
      <c r="D91" s="1">
        <v>2008</v>
      </c>
      <c r="E91">
        <v>1079</v>
      </c>
      <c r="F91">
        <v>2773</v>
      </c>
      <c r="G91" s="6">
        <f>Table1[Pos]/Table1[N]</f>
        <v>0.38910926794085826</v>
      </c>
      <c r="H91" s="7"/>
      <c r="I91" s="7"/>
    </row>
    <row r="92" spans="1:9" x14ac:dyDescent="0.35">
      <c r="A92" s="1" t="s">
        <v>44</v>
      </c>
      <c r="B92" s="1" t="s">
        <v>39</v>
      </c>
      <c r="C92" t="s">
        <v>8</v>
      </c>
      <c r="D92" s="1">
        <v>2008</v>
      </c>
      <c r="E92">
        <v>911</v>
      </c>
      <c r="F92">
        <v>1956</v>
      </c>
      <c r="G92" s="6">
        <f>Table1[Pos]/Table1[N]</f>
        <v>0.46574642126789367</v>
      </c>
      <c r="H92" s="7"/>
      <c r="I92" s="7"/>
    </row>
    <row r="93" spans="1:9" x14ac:dyDescent="0.35">
      <c r="A93" s="1" t="s">
        <v>44</v>
      </c>
      <c r="B93" s="1" t="s">
        <v>39</v>
      </c>
      <c r="C93" t="s">
        <v>9</v>
      </c>
      <c r="D93" s="1">
        <v>2008</v>
      </c>
      <c r="E93">
        <v>500</v>
      </c>
      <c r="F93">
        <v>1638</v>
      </c>
      <c r="G93" s="6">
        <f>Table1[Pos]/Table1[N]</f>
        <v>0.30525030525030528</v>
      </c>
      <c r="H93" s="7"/>
      <c r="I93" s="7"/>
    </row>
    <row r="94" spans="1:9" x14ac:dyDescent="0.35">
      <c r="A94" s="1" t="s">
        <v>44</v>
      </c>
      <c r="B94" s="1" t="s">
        <v>39</v>
      </c>
      <c r="C94" t="s">
        <v>10</v>
      </c>
      <c r="D94" s="1">
        <v>2008</v>
      </c>
      <c r="E94">
        <v>370</v>
      </c>
      <c r="F94">
        <v>1362</v>
      </c>
      <c r="G94" s="6">
        <f>Table1[Pos]/Table1[N]</f>
        <v>0.27165932452276065</v>
      </c>
      <c r="H94" s="7"/>
      <c r="I94" s="7"/>
    </row>
    <row r="95" spans="1:9" x14ac:dyDescent="0.35">
      <c r="A95" s="1" t="s">
        <v>45</v>
      </c>
      <c r="B95" s="1" t="s">
        <v>39</v>
      </c>
      <c r="C95" t="s">
        <v>4</v>
      </c>
      <c r="D95" s="1">
        <v>2009</v>
      </c>
      <c r="E95">
        <v>52</v>
      </c>
      <c r="F95">
        <v>5624</v>
      </c>
      <c r="G95" s="6">
        <f>Table1[Pos]/Table1[N]</f>
        <v>9.2460881934566148E-3</v>
      </c>
      <c r="H95" s="7"/>
      <c r="I95" s="7"/>
    </row>
    <row r="96" spans="1:9" x14ac:dyDescent="0.35">
      <c r="A96" s="1" t="s">
        <v>45</v>
      </c>
      <c r="B96" s="1" t="s">
        <v>39</v>
      </c>
      <c r="C96" t="s">
        <v>5</v>
      </c>
      <c r="D96" s="1">
        <v>2009</v>
      </c>
      <c r="E96">
        <v>403</v>
      </c>
      <c r="F96">
        <v>5141</v>
      </c>
      <c r="G96" s="6">
        <f>Table1[Pos]/Table1[N]</f>
        <v>7.8389418401089289E-2</v>
      </c>
      <c r="H96" s="7"/>
      <c r="I96" s="7"/>
    </row>
    <row r="97" spans="1:9" x14ac:dyDescent="0.35">
      <c r="A97" s="1" t="s">
        <v>45</v>
      </c>
      <c r="B97" s="1" t="s">
        <v>39</v>
      </c>
      <c r="C97" t="s">
        <v>6</v>
      </c>
      <c r="D97" s="1">
        <v>2009</v>
      </c>
      <c r="E97">
        <v>1010</v>
      </c>
      <c r="F97">
        <v>3643</v>
      </c>
      <c r="G97" s="6">
        <f>Table1[Pos]/Table1[N]</f>
        <v>0.27724402964589623</v>
      </c>
      <c r="H97" s="7"/>
      <c r="I97" s="7"/>
    </row>
    <row r="98" spans="1:9" x14ac:dyDescent="0.35">
      <c r="A98" s="1" t="s">
        <v>45</v>
      </c>
      <c r="B98" s="1" t="s">
        <v>39</v>
      </c>
      <c r="C98" t="s">
        <v>7</v>
      </c>
      <c r="D98" s="1">
        <v>2009</v>
      </c>
      <c r="E98">
        <v>1271</v>
      </c>
      <c r="F98">
        <v>2773</v>
      </c>
      <c r="G98" s="6">
        <f>Table1[Pos]/Table1[N]</f>
        <v>0.45834835917778577</v>
      </c>
      <c r="H98" s="7"/>
      <c r="I98" s="7"/>
    </row>
    <row r="99" spans="1:9" x14ac:dyDescent="0.35">
      <c r="A99" s="1" t="s">
        <v>45</v>
      </c>
      <c r="B99" s="1" t="s">
        <v>39</v>
      </c>
      <c r="C99" t="s">
        <v>8</v>
      </c>
      <c r="D99" s="1">
        <v>2009</v>
      </c>
      <c r="E99">
        <v>1081</v>
      </c>
      <c r="F99">
        <v>1956</v>
      </c>
      <c r="G99" s="6">
        <f>Table1[Pos]/Table1[N]</f>
        <v>0.55265848670756645</v>
      </c>
      <c r="H99" s="7"/>
      <c r="I99" s="7"/>
    </row>
    <row r="100" spans="1:9" x14ac:dyDescent="0.35">
      <c r="A100" s="1" t="s">
        <v>45</v>
      </c>
      <c r="B100" s="1" t="s">
        <v>39</v>
      </c>
      <c r="C100" t="s">
        <v>9</v>
      </c>
      <c r="D100" s="1">
        <v>2009</v>
      </c>
      <c r="E100">
        <v>574</v>
      </c>
      <c r="F100">
        <v>1638</v>
      </c>
      <c r="G100" s="6">
        <f>Table1[Pos]/Table1[N]</f>
        <v>0.3504273504273504</v>
      </c>
      <c r="H100" s="7"/>
      <c r="I100" s="7"/>
    </row>
    <row r="101" spans="1:9" x14ac:dyDescent="0.35">
      <c r="A101" s="1" t="s">
        <v>45</v>
      </c>
      <c r="B101" s="1" t="s">
        <v>39</v>
      </c>
      <c r="C101" t="s">
        <v>10</v>
      </c>
      <c r="D101" s="1">
        <v>2009</v>
      </c>
      <c r="E101">
        <v>498</v>
      </c>
      <c r="F101">
        <v>1362</v>
      </c>
      <c r="G101" s="6">
        <f>Table1[Pos]/Table1[N]</f>
        <v>0.3656387665198238</v>
      </c>
      <c r="H101" s="7"/>
      <c r="I101" s="7"/>
    </row>
    <row r="102" spans="1:9" x14ac:dyDescent="0.35">
      <c r="A102" s="1" t="s">
        <v>46</v>
      </c>
      <c r="B102" s="1" t="s">
        <v>39</v>
      </c>
      <c r="C102" t="s">
        <v>4</v>
      </c>
      <c r="D102" s="1">
        <v>2003</v>
      </c>
      <c r="E102">
        <v>555</v>
      </c>
      <c r="F102">
        <v>5622</v>
      </c>
      <c r="G102" s="6">
        <f>Table1[Pos]/Table1[N]</f>
        <v>9.8719316969050161E-2</v>
      </c>
      <c r="H102" s="7"/>
      <c r="I102" s="7"/>
    </row>
    <row r="103" spans="1:9" x14ac:dyDescent="0.35">
      <c r="A103" s="1" t="s">
        <v>46</v>
      </c>
      <c r="B103" s="1" t="s">
        <v>39</v>
      </c>
      <c r="C103" t="s">
        <v>5</v>
      </c>
      <c r="D103" s="1">
        <v>2003</v>
      </c>
      <c r="E103">
        <v>1797</v>
      </c>
      <c r="F103">
        <v>5489</v>
      </c>
      <c r="G103" s="6">
        <f>Table1[Pos]/Table1[N]</f>
        <v>0.32738203680087447</v>
      </c>
      <c r="H103" s="7"/>
      <c r="I103" s="7"/>
    </row>
    <row r="104" spans="1:9" x14ac:dyDescent="0.35">
      <c r="A104" s="1" t="s">
        <v>46</v>
      </c>
      <c r="B104" s="1" t="s">
        <v>39</v>
      </c>
      <c r="C104" t="s">
        <v>6</v>
      </c>
      <c r="D104" s="1">
        <v>2003</v>
      </c>
      <c r="E104">
        <v>1957</v>
      </c>
      <c r="F104">
        <v>3869</v>
      </c>
      <c r="G104" s="6">
        <f>Table1[Pos]/Table1[N]</f>
        <v>0.50581545619023005</v>
      </c>
      <c r="H104" s="7"/>
      <c r="I104" s="7"/>
    </row>
    <row r="105" spans="1:9" x14ac:dyDescent="0.35">
      <c r="A105" s="1" t="s">
        <v>46</v>
      </c>
      <c r="B105" s="1" t="s">
        <v>39</v>
      </c>
      <c r="C105" t="s">
        <v>7</v>
      </c>
      <c r="D105" s="1">
        <v>2003</v>
      </c>
      <c r="E105">
        <v>1502</v>
      </c>
      <c r="F105">
        <v>3174</v>
      </c>
      <c r="G105" s="6">
        <f>Table1[Pos]/Table1[N]</f>
        <v>0.4732199117832388</v>
      </c>
      <c r="H105" s="7"/>
      <c r="I105" s="7"/>
    </row>
    <row r="106" spans="1:9" x14ac:dyDescent="0.35">
      <c r="A106" s="1" t="s">
        <v>46</v>
      </c>
      <c r="B106" s="1" t="s">
        <v>39</v>
      </c>
      <c r="C106" t="s">
        <v>8</v>
      </c>
      <c r="D106" s="1">
        <v>2003</v>
      </c>
      <c r="E106">
        <v>844</v>
      </c>
      <c r="F106">
        <v>2404</v>
      </c>
      <c r="G106" s="6">
        <f>Table1[Pos]/Table1[N]</f>
        <v>0.35108153078202997</v>
      </c>
      <c r="H106" s="7"/>
      <c r="I106" s="7"/>
    </row>
    <row r="107" spans="1:9" x14ac:dyDescent="0.35">
      <c r="A107" s="1" t="s">
        <v>46</v>
      </c>
      <c r="B107" s="1" t="s">
        <v>39</v>
      </c>
      <c r="C107" t="s">
        <v>9</v>
      </c>
      <c r="D107" s="1">
        <v>2003</v>
      </c>
      <c r="E107">
        <v>540</v>
      </c>
      <c r="F107">
        <v>2075</v>
      </c>
      <c r="G107" s="6">
        <f>Table1[Pos]/Table1[N]</f>
        <v>0.26024096385542167</v>
      </c>
      <c r="H107" s="7"/>
      <c r="I107" s="7"/>
    </row>
    <row r="108" spans="1:9" x14ac:dyDescent="0.35">
      <c r="A108" s="1" t="s">
        <v>46</v>
      </c>
      <c r="B108" s="1" t="s">
        <v>39</v>
      </c>
      <c r="C108" t="s">
        <v>10</v>
      </c>
      <c r="D108" s="1">
        <v>2003</v>
      </c>
      <c r="E108">
        <v>387</v>
      </c>
      <c r="F108">
        <v>1829</v>
      </c>
      <c r="G108" s="6">
        <f>Table1[Pos]/Table1[N]</f>
        <v>0.21159103335155824</v>
      </c>
      <c r="H108" s="7"/>
      <c r="I108" s="7"/>
    </row>
    <row r="109" spans="1:9" x14ac:dyDescent="0.35">
      <c r="A109" s="1" t="s">
        <v>47</v>
      </c>
      <c r="B109" s="1" t="s">
        <v>39</v>
      </c>
      <c r="C109" t="s">
        <v>4</v>
      </c>
      <c r="D109" s="1">
        <v>2005</v>
      </c>
      <c r="E109">
        <v>431</v>
      </c>
      <c r="F109">
        <v>5622</v>
      </c>
      <c r="G109" s="6">
        <f>Table1[Pos]/Table1[N]</f>
        <v>7.6663109213802913E-2</v>
      </c>
      <c r="H109" s="7"/>
      <c r="I109" s="7"/>
    </row>
    <row r="110" spans="1:9" x14ac:dyDescent="0.35">
      <c r="A110" s="1" t="s">
        <v>47</v>
      </c>
      <c r="B110" s="1" t="s">
        <v>39</v>
      </c>
      <c r="C110" t="s">
        <v>5</v>
      </c>
      <c r="D110" s="1">
        <v>2005</v>
      </c>
      <c r="E110">
        <v>1794</v>
      </c>
      <c r="F110">
        <v>5489</v>
      </c>
      <c r="G110" s="6">
        <f>Table1[Pos]/Table1[N]</f>
        <v>0.32683548916013844</v>
      </c>
      <c r="H110" s="7"/>
      <c r="I110" s="7"/>
    </row>
    <row r="111" spans="1:9" x14ac:dyDescent="0.35">
      <c r="A111" s="1" t="s">
        <v>47</v>
      </c>
      <c r="B111" s="1" t="s">
        <v>39</v>
      </c>
      <c r="C111" t="s">
        <v>6</v>
      </c>
      <c r="D111" s="1">
        <v>2005</v>
      </c>
      <c r="E111">
        <v>1942</v>
      </c>
      <c r="F111">
        <v>3869</v>
      </c>
      <c r="G111" s="6">
        <f>Table1[Pos]/Table1[N]</f>
        <v>0.50193848539674335</v>
      </c>
      <c r="H111" s="7"/>
      <c r="I111" s="7"/>
    </row>
    <row r="112" spans="1:9" x14ac:dyDescent="0.35">
      <c r="A112" s="1" t="s">
        <v>47</v>
      </c>
      <c r="B112" s="1" t="s">
        <v>39</v>
      </c>
      <c r="C112" t="s">
        <v>7</v>
      </c>
      <c r="D112" s="1">
        <v>2005</v>
      </c>
      <c r="E112">
        <v>1428</v>
      </c>
      <c r="F112">
        <v>3174</v>
      </c>
      <c r="G112" s="6">
        <f>Table1[Pos]/Table1[N]</f>
        <v>0.44990548204158792</v>
      </c>
      <c r="H112" s="7"/>
      <c r="I112" s="7"/>
    </row>
    <row r="113" spans="1:9" x14ac:dyDescent="0.35">
      <c r="A113" s="1" t="s">
        <v>47</v>
      </c>
      <c r="B113" s="1" t="s">
        <v>39</v>
      </c>
      <c r="C113" t="s">
        <v>8</v>
      </c>
      <c r="D113" s="1">
        <v>2005</v>
      </c>
      <c r="E113">
        <v>909</v>
      </c>
      <c r="F113">
        <v>2404</v>
      </c>
      <c r="G113" s="6">
        <f>Table1[Pos]/Table1[N]</f>
        <v>0.3781198003327787</v>
      </c>
      <c r="H113" s="7"/>
      <c r="I113" s="7"/>
    </row>
    <row r="114" spans="1:9" x14ac:dyDescent="0.35">
      <c r="A114" s="1" t="s">
        <v>47</v>
      </c>
      <c r="B114" s="1" t="s">
        <v>39</v>
      </c>
      <c r="C114" t="s">
        <v>9</v>
      </c>
      <c r="D114" s="1">
        <v>2005</v>
      </c>
      <c r="E114">
        <v>522</v>
      </c>
      <c r="F114">
        <v>2075</v>
      </c>
      <c r="G114" s="6">
        <f>Table1[Pos]/Table1[N]</f>
        <v>0.25156626506024099</v>
      </c>
      <c r="H114" s="7"/>
      <c r="I114" s="7"/>
    </row>
    <row r="115" spans="1:9" x14ac:dyDescent="0.35">
      <c r="A115" s="1" t="s">
        <v>47</v>
      </c>
      <c r="B115" s="1" t="s">
        <v>39</v>
      </c>
      <c r="C115" t="s">
        <v>10</v>
      </c>
      <c r="D115" s="1">
        <v>2005</v>
      </c>
      <c r="E115">
        <v>370</v>
      </c>
      <c r="F115">
        <v>1829</v>
      </c>
      <c r="G115" s="6">
        <f>Table1[Pos]/Table1[N]</f>
        <v>0.20229633679606343</v>
      </c>
      <c r="H115" s="7"/>
      <c r="I115" s="7"/>
    </row>
    <row r="116" spans="1:9" x14ac:dyDescent="0.35">
      <c r="A116" s="1" t="s">
        <v>48</v>
      </c>
      <c r="B116" s="1" t="s">
        <v>39</v>
      </c>
      <c r="C116" t="s">
        <v>4</v>
      </c>
      <c r="D116" s="1">
        <v>2006</v>
      </c>
      <c r="E116">
        <v>489</v>
      </c>
      <c r="F116">
        <v>5622</v>
      </c>
      <c r="G116" s="6">
        <f>Table1[Pos]/Table1[N]</f>
        <v>8.6979722518676625E-2</v>
      </c>
      <c r="H116" s="7"/>
      <c r="I116" s="7"/>
    </row>
    <row r="117" spans="1:9" x14ac:dyDescent="0.35">
      <c r="A117" s="1" t="s">
        <v>48</v>
      </c>
      <c r="B117" s="1" t="s">
        <v>39</v>
      </c>
      <c r="C117" t="s">
        <v>5</v>
      </c>
      <c r="D117" s="1">
        <v>2006</v>
      </c>
      <c r="E117">
        <v>1732</v>
      </c>
      <c r="F117">
        <v>5489</v>
      </c>
      <c r="G117" s="6">
        <f>Table1[Pos]/Table1[N]</f>
        <v>0.31554017125159411</v>
      </c>
      <c r="H117" s="7"/>
      <c r="I117" s="7"/>
    </row>
    <row r="118" spans="1:9" x14ac:dyDescent="0.35">
      <c r="A118" s="1" t="s">
        <v>48</v>
      </c>
      <c r="B118" s="1" t="s">
        <v>39</v>
      </c>
      <c r="C118" t="s">
        <v>6</v>
      </c>
      <c r="D118" s="1">
        <v>2006</v>
      </c>
      <c r="E118">
        <v>1804</v>
      </c>
      <c r="F118">
        <v>3869</v>
      </c>
      <c r="G118" s="6">
        <f>Table1[Pos]/Table1[N]</f>
        <v>0.46627035409666578</v>
      </c>
      <c r="H118" s="7"/>
      <c r="I118" s="7"/>
    </row>
    <row r="119" spans="1:9" x14ac:dyDescent="0.35">
      <c r="A119" s="1" t="s">
        <v>48</v>
      </c>
      <c r="B119" s="1" t="s">
        <v>39</v>
      </c>
      <c r="C119" t="s">
        <v>7</v>
      </c>
      <c r="D119" s="1">
        <v>2006</v>
      </c>
      <c r="E119">
        <v>1505</v>
      </c>
      <c r="F119">
        <v>3174</v>
      </c>
      <c r="G119" s="6">
        <f>Table1[Pos]/Table1[N]</f>
        <v>0.47416509136735979</v>
      </c>
      <c r="H119" s="7"/>
      <c r="I119" s="7"/>
    </row>
    <row r="120" spans="1:9" x14ac:dyDescent="0.35">
      <c r="A120" s="1" t="s">
        <v>48</v>
      </c>
      <c r="B120" s="1" t="s">
        <v>39</v>
      </c>
      <c r="C120" t="s">
        <v>8</v>
      </c>
      <c r="D120" s="1">
        <v>2006</v>
      </c>
      <c r="E120">
        <v>875</v>
      </c>
      <c r="F120">
        <v>2404</v>
      </c>
      <c r="G120" s="6">
        <f>Table1[Pos]/Table1[N]</f>
        <v>0.3639767054908486</v>
      </c>
      <c r="H120" s="7"/>
      <c r="I120" s="7"/>
    </row>
    <row r="121" spans="1:9" x14ac:dyDescent="0.35">
      <c r="A121" s="1" t="s">
        <v>48</v>
      </c>
      <c r="B121" s="1" t="s">
        <v>39</v>
      </c>
      <c r="C121" t="s">
        <v>9</v>
      </c>
      <c r="D121" s="1">
        <v>2006</v>
      </c>
      <c r="E121">
        <v>530</v>
      </c>
      <c r="F121">
        <v>2075</v>
      </c>
      <c r="G121" s="6">
        <f>Table1[Pos]/Table1[N]</f>
        <v>0.25542168674698795</v>
      </c>
      <c r="H121" s="7"/>
      <c r="I121" s="7"/>
    </row>
    <row r="122" spans="1:9" x14ac:dyDescent="0.35">
      <c r="A122" s="1" t="s">
        <v>48</v>
      </c>
      <c r="B122" s="1" t="s">
        <v>39</v>
      </c>
      <c r="C122" t="s">
        <v>10</v>
      </c>
      <c r="D122" s="1">
        <v>2006</v>
      </c>
      <c r="E122">
        <v>320</v>
      </c>
      <c r="F122">
        <v>1829</v>
      </c>
      <c r="G122" s="6">
        <f>Table1[Pos]/Table1[N]</f>
        <v>0.17495899398578457</v>
      </c>
      <c r="H122" s="7"/>
      <c r="I122" s="7"/>
    </row>
    <row r="123" spans="1:9" x14ac:dyDescent="0.35">
      <c r="A123" s="1" t="s">
        <v>49</v>
      </c>
      <c r="B123" s="1" t="s">
        <v>39</v>
      </c>
      <c r="C123" t="s">
        <v>4</v>
      </c>
      <c r="D123" s="1">
        <v>2007</v>
      </c>
      <c r="E123">
        <v>527</v>
      </c>
      <c r="F123">
        <v>5622</v>
      </c>
      <c r="G123" s="6">
        <f>Table1[Pos]/Table1[N]</f>
        <v>9.3738882959800776E-2</v>
      </c>
      <c r="H123" s="7"/>
      <c r="I123" s="7"/>
    </row>
    <row r="124" spans="1:9" x14ac:dyDescent="0.35">
      <c r="A124" s="1" t="s">
        <v>49</v>
      </c>
      <c r="B124" s="1" t="s">
        <v>39</v>
      </c>
      <c r="C124" t="s">
        <v>5</v>
      </c>
      <c r="D124" s="1">
        <v>2007</v>
      </c>
      <c r="E124">
        <v>1793</v>
      </c>
      <c r="F124">
        <v>5489</v>
      </c>
      <c r="G124" s="6">
        <f>Table1[Pos]/Table1[N]</f>
        <v>0.32665330661322645</v>
      </c>
      <c r="H124" s="7"/>
      <c r="I124" s="7"/>
    </row>
    <row r="125" spans="1:9" x14ac:dyDescent="0.35">
      <c r="A125" s="1" t="s">
        <v>49</v>
      </c>
      <c r="B125" s="1" t="s">
        <v>39</v>
      </c>
      <c r="C125" t="s">
        <v>6</v>
      </c>
      <c r="D125" s="1">
        <v>2007</v>
      </c>
      <c r="E125">
        <v>2022</v>
      </c>
      <c r="F125">
        <v>3869</v>
      </c>
      <c r="G125" s="6">
        <f>Table1[Pos]/Table1[N]</f>
        <v>0.52261566296200568</v>
      </c>
      <c r="H125" s="7"/>
      <c r="I125" s="7"/>
    </row>
    <row r="126" spans="1:9" x14ac:dyDescent="0.35">
      <c r="A126" s="1" t="s">
        <v>49</v>
      </c>
      <c r="B126" s="1" t="s">
        <v>39</v>
      </c>
      <c r="C126" t="s">
        <v>7</v>
      </c>
      <c r="D126" s="1">
        <v>2007</v>
      </c>
      <c r="E126">
        <v>1527</v>
      </c>
      <c r="F126">
        <v>3174</v>
      </c>
      <c r="G126" s="6">
        <f>Table1[Pos]/Table1[N]</f>
        <v>0.48109640831758033</v>
      </c>
      <c r="H126" s="7"/>
      <c r="I126" s="7"/>
    </row>
    <row r="127" spans="1:9" x14ac:dyDescent="0.35">
      <c r="A127" s="1" t="s">
        <v>49</v>
      </c>
      <c r="B127" s="1" t="s">
        <v>39</v>
      </c>
      <c r="C127" t="s">
        <v>8</v>
      </c>
      <c r="D127" s="1">
        <v>2007</v>
      </c>
      <c r="E127">
        <v>898</v>
      </c>
      <c r="F127">
        <v>2404</v>
      </c>
      <c r="G127" s="6">
        <f>Table1[Pos]/Table1[N]</f>
        <v>0.37354409317803661</v>
      </c>
      <c r="H127" s="7"/>
      <c r="I127" s="7"/>
    </row>
    <row r="128" spans="1:9" x14ac:dyDescent="0.35">
      <c r="A128" s="1" t="s">
        <v>49</v>
      </c>
      <c r="B128" s="1" t="s">
        <v>39</v>
      </c>
      <c r="C128" t="s">
        <v>9</v>
      </c>
      <c r="D128" s="1">
        <v>2007</v>
      </c>
      <c r="E128">
        <v>698</v>
      </c>
      <c r="F128">
        <v>2075</v>
      </c>
      <c r="G128" s="6">
        <f>Table1[Pos]/Table1[N]</f>
        <v>0.33638554216867472</v>
      </c>
      <c r="H128" s="7"/>
      <c r="I128" s="7"/>
    </row>
    <row r="129" spans="1:9" x14ac:dyDescent="0.35">
      <c r="A129" s="1" t="s">
        <v>49</v>
      </c>
      <c r="B129" s="1" t="s">
        <v>39</v>
      </c>
      <c r="C129" t="s">
        <v>10</v>
      </c>
      <c r="D129" s="1">
        <v>2007</v>
      </c>
      <c r="E129">
        <v>361</v>
      </c>
      <c r="F129">
        <v>1829</v>
      </c>
      <c r="G129" s="6">
        <f>Table1[Pos]/Table1[N]</f>
        <v>0.19737561509021323</v>
      </c>
      <c r="H129" s="7"/>
      <c r="I129" s="7"/>
    </row>
    <row r="130" spans="1:9" x14ac:dyDescent="0.35">
      <c r="A130" s="1" t="s">
        <v>50</v>
      </c>
      <c r="B130" s="1" t="s">
        <v>39</v>
      </c>
      <c r="C130" t="s">
        <v>4</v>
      </c>
      <c r="D130" s="1">
        <v>2008</v>
      </c>
      <c r="E130">
        <v>531</v>
      </c>
      <c r="F130">
        <v>5622</v>
      </c>
      <c r="G130" s="6">
        <f>Table1[Pos]/Table1[N]</f>
        <v>9.4450373532550688E-2</v>
      </c>
      <c r="H130" s="7"/>
      <c r="I130" s="7"/>
    </row>
    <row r="131" spans="1:9" x14ac:dyDescent="0.35">
      <c r="A131" s="1" t="s">
        <v>50</v>
      </c>
      <c r="B131" s="1" t="s">
        <v>39</v>
      </c>
      <c r="C131" t="s">
        <v>5</v>
      </c>
      <c r="D131" s="1">
        <v>2008</v>
      </c>
      <c r="E131">
        <v>1697</v>
      </c>
      <c r="F131">
        <v>5489</v>
      </c>
      <c r="G131" s="6">
        <f>Table1[Pos]/Table1[N]</f>
        <v>0.30916378210967388</v>
      </c>
      <c r="H131" s="7"/>
      <c r="I131" s="7"/>
    </row>
    <row r="132" spans="1:9" x14ac:dyDescent="0.35">
      <c r="A132" s="1" t="s">
        <v>50</v>
      </c>
      <c r="B132" s="1" t="s">
        <v>39</v>
      </c>
      <c r="C132" t="s">
        <v>6</v>
      </c>
      <c r="D132" s="1">
        <v>2008</v>
      </c>
      <c r="E132">
        <v>1993</v>
      </c>
      <c r="F132">
        <v>3869</v>
      </c>
      <c r="G132" s="6">
        <f>Table1[Pos]/Table1[N]</f>
        <v>0.51512018609459809</v>
      </c>
      <c r="H132" s="7"/>
      <c r="I132" s="7"/>
    </row>
    <row r="133" spans="1:9" x14ac:dyDescent="0.35">
      <c r="A133" s="1" t="s">
        <v>50</v>
      </c>
      <c r="B133" s="1" t="s">
        <v>39</v>
      </c>
      <c r="C133" t="s">
        <v>7</v>
      </c>
      <c r="D133" s="1">
        <v>2008</v>
      </c>
      <c r="E133">
        <v>1587</v>
      </c>
      <c r="F133">
        <v>3174</v>
      </c>
      <c r="G133" s="6">
        <f>Table1[Pos]/Table1[N]</f>
        <v>0.5</v>
      </c>
      <c r="H133" s="7"/>
      <c r="I133" s="7"/>
    </row>
    <row r="134" spans="1:9" x14ac:dyDescent="0.35">
      <c r="A134" s="1" t="s">
        <v>50</v>
      </c>
      <c r="B134" s="1" t="s">
        <v>39</v>
      </c>
      <c r="C134" t="s">
        <v>8</v>
      </c>
      <c r="D134" s="1">
        <v>2008</v>
      </c>
      <c r="E134">
        <v>968</v>
      </c>
      <c r="F134">
        <v>2404</v>
      </c>
      <c r="G134" s="6">
        <f>Table1[Pos]/Table1[N]</f>
        <v>0.40266222961730447</v>
      </c>
      <c r="H134" s="7"/>
      <c r="I134" s="7"/>
    </row>
    <row r="135" spans="1:9" x14ac:dyDescent="0.35">
      <c r="A135" s="1" t="s">
        <v>50</v>
      </c>
      <c r="B135" s="1" t="s">
        <v>39</v>
      </c>
      <c r="C135" t="s">
        <v>9</v>
      </c>
      <c r="D135" s="1">
        <v>2008</v>
      </c>
      <c r="E135">
        <v>701</v>
      </c>
      <c r="F135">
        <v>2075</v>
      </c>
      <c r="G135" s="6">
        <f>Table1[Pos]/Table1[N]</f>
        <v>0.3378313253012048</v>
      </c>
      <c r="H135" s="7"/>
      <c r="I135" s="7"/>
    </row>
    <row r="136" spans="1:9" x14ac:dyDescent="0.35">
      <c r="A136" s="1" t="s">
        <v>50</v>
      </c>
      <c r="B136" s="1" t="s">
        <v>39</v>
      </c>
      <c r="C136" t="s">
        <v>10</v>
      </c>
      <c r="D136" s="1">
        <v>2008</v>
      </c>
      <c r="E136">
        <v>491</v>
      </c>
      <c r="F136">
        <v>1829</v>
      </c>
      <c r="G136" s="6">
        <f>Table1[Pos]/Table1[N]</f>
        <v>0.26845270639693819</v>
      </c>
      <c r="H136" s="7"/>
      <c r="I136" s="7"/>
    </row>
    <row r="137" spans="1:9" x14ac:dyDescent="0.35">
      <c r="A137" s="1" t="s">
        <v>51</v>
      </c>
      <c r="B137" s="1" t="s">
        <v>39</v>
      </c>
      <c r="C137" t="s">
        <v>4</v>
      </c>
      <c r="D137" s="1">
        <v>2009</v>
      </c>
      <c r="E137">
        <v>621</v>
      </c>
      <c r="F137">
        <v>5622</v>
      </c>
      <c r="G137" s="6">
        <f>Table1[Pos]/Table1[N]</f>
        <v>0.1104589114194237</v>
      </c>
      <c r="H137" s="7"/>
      <c r="I137" s="7"/>
    </row>
    <row r="138" spans="1:9" x14ac:dyDescent="0.35">
      <c r="A138" s="1" t="s">
        <v>51</v>
      </c>
      <c r="B138" s="1" t="s">
        <v>39</v>
      </c>
      <c r="C138" t="s">
        <v>5</v>
      </c>
      <c r="D138" s="1">
        <v>2009</v>
      </c>
      <c r="E138">
        <v>1794</v>
      </c>
      <c r="F138">
        <v>5489</v>
      </c>
      <c r="G138" s="6">
        <f>Table1[Pos]/Table1[N]</f>
        <v>0.32683548916013844</v>
      </c>
      <c r="H138" s="7"/>
      <c r="I138" s="7"/>
    </row>
    <row r="139" spans="1:9" x14ac:dyDescent="0.35">
      <c r="A139" s="1" t="s">
        <v>51</v>
      </c>
      <c r="B139" s="1" t="s">
        <v>39</v>
      </c>
      <c r="C139" t="s">
        <v>6</v>
      </c>
      <c r="D139" s="1">
        <v>2009</v>
      </c>
      <c r="E139">
        <v>1896</v>
      </c>
      <c r="F139">
        <v>3869</v>
      </c>
      <c r="G139" s="6">
        <f>Table1[Pos]/Table1[N]</f>
        <v>0.49004910829671749</v>
      </c>
      <c r="H139" s="7"/>
      <c r="I139" s="7"/>
    </row>
    <row r="140" spans="1:9" x14ac:dyDescent="0.35">
      <c r="A140" s="1" t="s">
        <v>51</v>
      </c>
      <c r="B140" s="1" t="s">
        <v>39</v>
      </c>
      <c r="C140" t="s">
        <v>7</v>
      </c>
      <c r="D140" s="1">
        <v>2009</v>
      </c>
      <c r="E140">
        <v>1692</v>
      </c>
      <c r="F140">
        <v>3174</v>
      </c>
      <c r="G140" s="6">
        <f>Table1[Pos]/Table1[N]</f>
        <v>0.53308128544423439</v>
      </c>
      <c r="H140" s="7"/>
      <c r="I140" s="7"/>
    </row>
    <row r="141" spans="1:9" x14ac:dyDescent="0.35">
      <c r="A141" s="1" t="s">
        <v>51</v>
      </c>
      <c r="B141" s="1" t="s">
        <v>39</v>
      </c>
      <c r="C141" t="s">
        <v>8</v>
      </c>
      <c r="D141" s="1">
        <v>2009</v>
      </c>
      <c r="E141">
        <v>1071</v>
      </c>
      <c r="F141">
        <v>2404</v>
      </c>
      <c r="G141" s="6">
        <f>Table1[Pos]/Table1[N]</f>
        <v>0.44550748752079866</v>
      </c>
      <c r="H141" s="7"/>
      <c r="I141" s="7"/>
    </row>
    <row r="142" spans="1:9" x14ac:dyDescent="0.35">
      <c r="A142" s="1" t="s">
        <v>51</v>
      </c>
      <c r="B142" s="1" t="s">
        <v>39</v>
      </c>
      <c r="C142" t="s">
        <v>9</v>
      </c>
      <c r="D142" s="1">
        <v>2009</v>
      </c>
      <c r="E142">
        <v>778</v>
      </c>
      <c r="F142">
        <v>2075</v>
      </c>
      <c r="G142" s="6">
        <f>Table1[Pos]/Table1[N]</f>
        <v>0.37493975903614457</v>
      </c>
      <c r="H142" s="7"/>
      <c r="I142" s="7"/>
    </row>
    <row r="143" spans="1:9" x14ac:dyDescent="0.35">
      <c r="A143" s="1" t="s">
        <v>51</v>
      </c>
      <c r="B143" s="1" t="s">
        <v>39</v>
      </c>
      <c r="C143" t="s">
        <v>10</v>
      </c>
      <c r="D143" s="1">
        <v>2009</v>
      </c>
      <c r="E143">
        <v>495</v>
      </c>
      <c r="F143">
        <v>1829</v>
      </c>
      <c r="G143" s="6">
        <f>Table1[Pos]/Table1[N]</f>
        <v>0.27063969382176051</v>
      </c>
      <c r="H143" s="7"/>
      <c r="I143" s="7"/>
    </row>
    <row r="144" spans="1:9" x14ac:dyDescent="0.35">
      <c r="A144" t="s">
        <v>55</v>
      </c>
      <c r="B144" t="s">
        <v>56</v>
      </c>
      <c r="C144" t="s">
        <v>53</v>
      </c>
      <c r="D144">
        <v>2014</v>
      </c>
      <c r="E144">
        <v>36</v>
      </c>
      <c r="F144">
        <v>48</v>
      </c>
      <c r="G144" s="6">
        <f>Table1[Pos]/Table1[N]</f>
        <v>0.75</v>
      </c>
      <c r="H144" s="7"/>
      <c r="I144" s="7"/>
    </row>
    <row r="145" spans="1:9" x14ac:dyDescent="0.35">
      <c r="A145" t="s">
        <v>55</v>
      </c>
      <c r="B145" t="s">
        <v>56</v>
      </c>
      <c r="C145" t="s">
        <v>5</v>
      </c>
      <c r="D145">
        <v>2014</v>
      </c>
      <c r="E145">
        <v>134</v>
      </c>
      <c r="F145">
        <v>221</v>
      </c>
      <c r="G145" s="6">
        <f>Table1[Pos]/Table1[N]</f>
        <v>0.60633484162895923</v>
      </c>
      <c r="H145" s="7"/>
      <c r="I145" s="7"/>
    </row>
    <row r="146" spans="1:9" x14ac:dyDescent="0.35">
      <c r="A146" t="s">
        <v>55</v>
      </c>
      <c r="B146" t="s">
        <v>56</v>
      </c>
      <c r="C146" t="s">
        <v>6</v>
      </c>
      <c r="D146">
        <v>2014</v>
      </c>
      <c r="E146">
        <v>145</v>
      </c>
      <c r="F146">
        <v>243</v>
      </c>
      <c r="G146" s="6">
        <f>Table1[Pos]/Table1[N]</f>
        <v>0.5967078189300411</v>
      </c>
      <c r="H146" s="7"/>
      <c r="I146" s="7"/>
    </row>
    <row r="147" spans="1:9" x14ac:dyDescent="0.35">
      <c r="A147" t="s">
        <v>55</v>
      </c>
      <c r="B147" t="s">
        <v>56</v>
      </c>
      <c r="C147" t="s">
        <v>7</v>
      </c>
      <c r="D147">
        <v>2014</v>
      </c>
      <c r="E147">
        <v>96</v>
      </c>
      <c r="F147">
        <v>175</v>
      </c>
      <c r="G147" s="6">
        <f>Table1[Pos]/Table1[N]</f>
        <v>0.5485714285714286</v>
      </c>
      <c r="H147" s="7"/>
      <c r="I147" s="7"/>
    </row>
    <row r="148" spans="1:9" x14ac:dyDescent="0.35">
      <c r="A148" t="s">
        <v>55</v>
      </c>
      <c r="B148" t="s">
        <v>56</v>
      </c>
      <c r="C148" t="s">
        <v>8</v>
      </c>
      <c r="D148">
        <v>2014</v>
      </c>
      <c r="E148">
        <v>189</v>
      </c>
      <c r="F148">
        <v>407</v>
      </c>
      <c r="G148" s="6">
        <f>Table1[Pos]/Table1[N]</f>
        <v>0.46437346437346438</v>
      </c>
      <c r="H148" s="7"/>
      <c r="I148" s="7"/>
    </row>
    <row r="149" spans="1:9" x14ac:dyDescent="0.35">
      <c r="A149" t="s">
        <v>55</v>
      </c>
      <c r="B149" t="s">
        <v>56</v>
      </c>
      <c r="C149" t="s">
        <v>9</v>
      </c>
      <c r="D149">
        <v>2014</v>
      </c>
      <c r="E149">
        <v>62</v>
      </c>
      <c r="F149">
        <v>147</v>
      </c>
      <c r="G149" s="6">
        <f>Table1[Pos]/Table1[N]</f>
        <v>0.42176870748299322</v>
      </c>
      <c r="H149" s="7"/>
      <c r="I149" s="7"/>
    </row>
    <row r="150" spans="1:9" x14ac:dyDescent="0.35">
      <c r="A150" t="s">
        <v>55</v>
      </c>
      <c r="B150" t="s">
        <v>56</v>
      </c>
      <c r="C150" t="s">
        <v>10</v>
      </c>
      <c r="D150">
        <v>2014</v>
      </c>
      <c r="E150">
        <v>33</v>
      </c>
      <c r="F150">
        <v>76</v>
      </c>
      <c r="G150" s="6">
        <f>Table1[Pos]/Table1[N]</f>
        <v>0.43421052631578949</v>
      </c>
      <c r="H150" s="7"/>
      <c r="I150" s="7"/>
    </row>
    <row r="151" spans="1:9" x14ac:dyDescent="0.35">
      <c r="A151" t="s">
        <v>55</v>
      </c>
      <c r="B151" t="s">
        <v>56</v>
      </c>
      <c r="C151" t="s">
        <v>11</v>
      </c>
      <c r="D151">
        <v>2014</v>
      </c>
      <c r="E151">
        <v>15</v>
      </c>
      <c r="F151">
        <v>28</v>
      </c>
      <c r="G151" s="6">
        <f>Table1[Pos]/Table1[N]</f>
        <v>0.5357142857142857</v>
      </c>
      <c r="H151" s="7"/>
      <c r="I151" s="7"/>
    </row>
    <row r="152" spans="1:9" x14ac:dyDescent="0.35">
      <c r="A152" t="s">
        <v>55</v>
      </c>
      <c r="B152" t="s">
        <v>56</v>
      </c>
      <c r="C152" t="s">
        <v>54</v>
      </c>
      <c r="D152">
        <v>2014</v>
      </c>
      <c r="E152">
        <v>9</v>
      </c>
      <c r="F152">
        <v>26</v>
      </c>
      <c r="G152" s="6">
        <f>Table1[Pos]/Table1[N]</f>
        <v>0.34615384615384615</v>
      </c>
      <c r="H152" s="7"/>
      <c r="I152" s="7"/>
    </row>
    <row r="153" spans="1:9" x14ac:dyDescent="0.35">
      <c r="A153" t="s">
        <v>57</v>
      </c>
      <c r="B153" t="s">
        <v>56</v>
      </c>
      <c r="C153" t="s">
        <v>53</v>
      </c>
      <c r="D153">
        <v>2014</v>
      </c>
      <c r="E153">
        <v>115</v>
      </c>
      <c r="F153">
        <v>191</v>
      </c>
      <c r="G153" s="6">
        <f>Table1[Pos]/Table1[N]</f>
        <v>0.60209424083769636</v>
      </c>
      <c r="H153" s="7"/>
      <c r="I153" s="7"/>
    </row>
    <row r="154" spans="1:9" x14ac:dyDescent="0.35">
      <c r="A154" t="s">
        <v>57</v>
      </c>
      <c r="B154" t="s">
        <v>56</v>
      </c>
      <c r="C154" t="s">
        <v>5</v>
      </c>
      <c r="D154">
        <v>2014</v>
      </c>
      <c r="E154">
        <v>261</v>
      </c>
      <c r="F154">
        <v>693</v>
      </c>
      <c r="G154" s="6">
        <f>Table1[Pos]/Table1[N]</f>
        <v>0.37662337662337664</v>
      </c>
      <c r="H154" s="7"/>
      <c r="I154" s="7"/>
    </row>
    <row r="155" spans="1:9" x14ac:dyDescent="0.35">
      <c r="A155" t="s">
        <v>57</v>
      </c>
      <c r="B155" t="s">
        <v>56</v>
      </c>
      <c r="C155" t="s">
        <v>6</v>
      </c>
      <c r="D155">
        <v>2014</v>
      </c>
      <c r="E155">
        <v>158</v>
      </c>
      <c r="F155">
        <v>662</v>
      </c>
      <c r="G155" s="6">
        <f>Table1[Pos]/Table1[N]</f>
        <v>0.23867069486404835</v>
      </c>
      <c r="H155" s="7"/>
      <c r="I155" s="7"/>
    </row>
    <row r="156" spans="1:9" x14ac:dyDescent="0.35">
      <c r="A156" t="s">
        <v>57</v>
      </c>
      <c r="B156" t="s">
        <v>56</v>
      </c>
      <c r="C156" t="s">
        <v>7</v>
      </c>
      <c r="D156">
        <v>2014</v>
      </c>
      <c r="E156">
        <v>135</v>
      </c>
      <c r="F156">
        <v>666</v>
      </c>
      <c r="G156" s="6">
        <f>Table1[Pos]/Table1[N]</f>
        <v>0.20270270270270271</v>
      </c>
      <c r="H156" s="7"/>
      <c r="I156" s="7"/>
    </row>
    <row r="157" spans="1:9" x14ac:dyDescent="0.35">
      <c r="A157" t="s">
        <v>57</v>
      </c>
      <c r="B157" t="s">
        <v>56</v>
      </c>
      <c r="C157" t="s">
        <v>8</v>
      </c>
      <c r="D157">
        <v>2014</v>
      </c>
      <c r="E157">
        <v>439</v>
      </c>
      <c r="F157">
        <v>2272</v>
      </c>
      <c r="G157" s="6">
        <f>Table1[Pos]/Table1[N]</f>
        <v>0.1932218309859155</v>
      </c>
      <c r="H157" s="7"/>
      <c r="I157" s="7"/>
    </row>
    <row r="158" spans="1:9" x14ac:dyDescent="0.35">
      <c r="A158" t="s">
        <v>57</v>
      </c>
      <c r="B158" t="s">
        <v>56</v>
      </c>
      <c r="C158" t="s">
        <v>9</v>
      </c>
      <c r="D158">
        <v>2014</v>
      </c>
      <c r="E158">
        <v>247</v>
      </c>
      <c r="F158">
        <v>1400</v>
      </c>
      <c r="G158" s="6">
        <f>Table1[Pos]/Table1[N]</f>
        <v>0.17642857142857143</v>
      </c>
      <c r="H158" s="7"/>
      <c r="I158" s="7"/>
    </row>
    <row r="159" spans="1:9" x14ac:dyDescent="0.35">
      <c r="A159" t="s">
        <v>57</v>
      </c>
      <c r="B159" t="s">
        <v>56</v>
      </c>
      <c r="C159" t="s">
        <v>10</v>
      </c>
      <c r="D159">
        <v>2014</v>
      </c>
      <c r="E159">
        <v>130</v>
      </c>
      <c r="F159">
        <v>982</v>
      </c>
      <c r="G159" s="6">
        <f>Table1[Pos]/Table1[N]</f>
        <v>0.13238289205702647</v>
      </c>
      <c r="H159" s="7"/>
      <c r="I159" s="7"/>
    </row>
    <row r="160" spans="1:9" x14ac:dyDescent="0.35">
      <c r="A160" t="s">
        <v>57</v>
      </c>
      <c r="B160" t="s">
        <v>56</v>
      </c>
      <c r="C160" t="s">
        <v>11</v>
      </c>
      <c r="D160">
        <v>2014</v>
      </c>
      <c r="E160">
        <v>102</v>
      </c>
      <c r="F160">
        <v>617</v>
      </c>
      <c r="G160" s="6">
        <f>Table1[Pos]/Table1[N]</f>
        <v>0.16531604538087522</v>
      </c>
      <c r="H160" s="7"/>
      <c r="I160" s="7"/>
    </row>
    <row r="161" spans="1:9" x14ac:dyDescent="0.35">
      <c r="A161" t="s">
        <v>57</v>
      </c>
      <c r="B161" t="s">
        <v>56</v>
      </c>
      <c r="C161" t="s">
        <v>54</v>
      </c>
      <c r="D161">
        <v>2014</v>
      </c>
      <c r="E161">
        <v>83</v>
      </c>
      <c r="F161">
        <v>567</v>
      </c>
      <c r="G161" s="6">
        <f>Table1[Pos]/Table1[N]</f>
        <v>0.14638447971781304</v>
      </c>
      <c r="H161" s="7"/>
      <c r="I161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carajb</cp:lastModifiedBy>
  <dcterms:created xsi:type="dcterms:W3CDTF">2017-06-15T13:43:16Z</dcterms:created>
  <dcterms:modified xsi:type="dcterms:W3CDTF">2019-01-03T19:11:53Z</dcterms:modified>
</cp:coreProperties>
</file>