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lhane\Dropbox\SPEED Model\Data and Assumptions\"/>
    </mc:Choice>
  </mc:AlternateContent>
  <bookViews>
    <workbookView xWindow="0" yWindow="0" windowWidth="20460" windowHeight="7320" activeTab="2"/>
  </bookViews>
  <sheets>
    <sheet name="Background Mortality" sheetId="3" r:id="rId1"/>
    <sheet name="HIV related mortality" sheetId="8" r:id="rId2"/>
    <sheet name="Total Mortality" sheetId="4" r:id="rId3"/>
  </sheets>
  <definedNames>
    <definedName name="_xlnm._FilterDatabase" localSheetId="1" hidden="1">'HIV related mortality'!$A$1:$J$649</definedName>
    <definedName name="_xlnm._FilterDatabase" localSheetId="2" hidden="1">'Total Mortality'!$A$1:$E$665</definedName>
  </definedNames>
  <calcPr calcId="162913"/>
</workbook>
</file>

<file path=xl/calcChain.xml><?xml version="1.0" encoding="utf-8"?>
<calcChain xmlns="http://schemas.openxmlformats.org/spreadsheetml/2006/main">
  <c r="E3" i="4" l="1"/>
  <c r="E2" i="4"/>
  <c r="H57" i="4" l="1"/>
  <c r="H56" i="4"/>
  <c r="H55" i="4"/>
  <c r="H54" i="4"/>
  <c r="H53" i="4"/>
  <c r="H52" i="4"/>
  <c r="H51" i="4"/>
  <c r="H50" i="4"/>
  <c r="H49" i="4"/>
  <c r="H48" i="4"/>
  <c r="H47" i="4"/>
  <c r="H3" i="4"/>
  <c r="H46" i="4"/>
  <c r="H45" i="4"/>
  <c r="H44" i="4"/>
  <c r="H43" i="4"/>
  <c r="H42" i="4"/>
  <c r="H41" i="4"/>
  <c r="H40" i="4"/>
  <c r="H39" i="4"/>
  <c r="H38" i="4"/>
  <c r="H37" i="4"/>
  <c r="H36" i="4"/>
  <c r="H2" i="4"/>
  <c r="H35" i="4" l="1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58" i="4"/>
  <c r="A84" i="3"/>
  <c r="A108" i="3" s="1"/>
  <c r="A132" i="3" s="1"/>
  <c r="A156" i="3" s="1"/>
  <c r="A180" i="3" s="1"/>
  <c r="A204" i="3" s="1"/>
  <c r="A228" i="3" s="1"/>
  <c r="A252" i="3" s="1"/>
  <c r="A276" i="3" s="1"/>
  <c r="A300" i="3" s="1"/>
  <c r="A324" i="3" s="1"/>
  <c r="A348" i="3" s="1"/>
  <c r="A372" i="3" s="1"/>
  <c r="A396" i="3" s="1"/>
  <c r="A51" i="3"/>
  <c r="A75" i="3" s="1"/>
  <c r="A99" i="3" s="1"/>
  <c r="A123" i="3" s="1"/>
  <c r="A147" i="3" s="1"/>
  <c r="A171" i="3" s="1"/>
  <c r="A195" i="3" s="1"/>
  <c r="A219" i="3" s="1"/>
  <c r="A243" i="3" s="1"/>
  <c r="A267" i="3" s="1"/>
  <c r="A291" i="3" s="1"/>
  <c r="A315" i="3" s="1"/>
  <c r="A339" i="3" s="1"/>
  <c r="A363" i="3" s="1"/>
  <c r="A387" i="3" s="1"/>
  <c r="A52" i="3"/>
  <c r="A76" i="3" s="1"/>
  <c r="A100" i="3" s="1"/>
  <c r="A124" i="3" s="1"/>
  <c r="A148" i="3" s="1"/>
  <c r="A172" i="3" s="1"/>
  <c r="A196" i="3" s="1"/>
  <c r="A220" i="3" s="1"/>
  <c r="A244" i="3" s="1"/>
  <c r="A268" i="3" s="1"/>
  <c r="A292" i="3" s="1"/>
  <c r="A316" i="3" s="1"/>
  <c r="A340" i="3" s="1"/>
  <c r="A364" i="3" s="1"/>
  <c r="A388" i="3" s="1"/>
  <c r="A53" i="3"/>
  <c r="A77" i="3" s="1"/>
  <c r="A101" i="3" s="1"/>
  <c r="A125" i="3" s="1"/>
  <c r="A149" i="3" s="1"/>
  <c r="A173" i="3" s="1"/>
  <c r="A197" i="3" s="1"/>
  <c r="A221" i="3" s="1"/>
  <c r="A245" i="3" s="1"/>
  <c r="A269" i="3" s="1"/>
  <c r="A293" i="3" s="1"/>
  <c r="A317" i="3" s="1"/>
  <c r="A341" i="3" s="1"/>
  <c r="A365" i="3" s="1"/>
  <c r="A389" i="3" s="1"/>
  <c r="A54" i="3"/>
  <c r="A78" i="3" s="1"/>
  <c r="A102" i="3" s="1"/>
  <c r="A126" i="3" s="1"/>
  <c r="A150" i="3" s="1"/>
  <c r="A174" i="3" s="1"/>
  <c r="A198" i="3" s="1"/>
  <c r="A222" i="3" s="1"/>
  <c r="A246" i="3" s="1"/>
  <c r="A270" i="3" s="1"/>
  <c r="A294" i="3" s="1"/>
  <c r="A318" i="3" s="1"/>
  <c r="A342" i="3" s="1"/>
  <c r="A366" i="3" s="1"/>
  <c r="A390" i="3" s="1"/>
  <c r="A55" i="3"/>
  <c r="A79" i="3" s="1"/>
  <c r="A103" i="3" s="1"/>
  <c r="A127" i="3" s="1"/>
  <c r="A151" i="3" s="1"/>
  <c r="A175" i="3" s="1"/>
  <c r="A199" i="3" s="1"/>
  <c r="A223" i="3" s="1"/>
  <c r="A247" i="3" s="1"/>
  <c r="A271" i="3" s="1"/>
  <c r="A295" i="3" s="1"/>
  <c r="A319" i="3" s="1"/>
  <c r="A343" i="3" s="1"/>
  <c r="A367" i="3" s="1"/>
  <c r="A391" i="3" s="1"/>
  <c r="A56" i="3"/>
  <c r="A80" i="3" s="1"/>
  <c r="A104" i="3" s="1"/>
  <c r="A128" i="3" s="1"/>
  <c r="A152" i="3" s="1"/>
  <c r="A176" i="3" s="1"/>
  <c r="A200" i="3" s="1"/>
  <c r="A224" i="3" s="1"/>
  <c r="A248" i="3" s="1"/>
  <c r="A272" i="3" s="1"/>
  <c r="A296" i="3" s="1"/>
  <c r="A320" i="3" s="1"/>
  <c r="A344" i="3" s="1"/>
  <c r="A368" i="3" s="1"/>
  <c r="A392" i="3" s="1"/>
  <c r="A57" i="3"/>
  <c r="A81" i="3" s="1"/>
  <c r="A105" i="3" s="1"/>
  <c r="A129" i="3" s="1"/>
  <c r="A153" i="3" s="1"/>
  <c r="A177" i="3" s="1"/>
  <c r="A201" i="3" s="1"/>
  <c r="A225" i="3" s="1"/>
  <c r="A249" i="3" s="1"/>
  <c r="A273" i="3" s="1"/>
  <c r="A297" i="3" s="1"/>
  <c r="A321" i="3" s="1"/>
  <c r="A345" i="3" s="1"/>
  <c r="A369" i="3" s="1"/>
  <c r="A393" i="3" s="1"/>
  <c r="A58" i="3"/>
  <c r="A82" i="3" s="1"/>
  <c r="A106" i="3" s="1"/>
  <c r="A130" i="3" s="1"/>
  <c r="A154" i="3" s="1"/>
  <c r="A178" i="3" s="1"/>
  <c r="A202" i="3" s="1"/>
  <c r="A226" i="3" s="1"/>
  <c r="A250" i="3" s="1"/>
  <c r="A274" i="3" s="1"/>
  <c r="A298" i="3" s="1"/>
  <c r="A322" i="3" s="1"/>
  <c r="A346" i="3" s="1"/>
  <c r="A370" i="3" s="1"/>
  <c r="A394" i="3" s="1"/>
  <c r="A59" i="3"/>
  <c r="A83" i="3" s="1"/>
  <c r="A107" i="3" s="1"/>
  <c r="A131" i="3" s="1"/>
  <c r="A155" i="3" s="1"/>
  <c r="A179" i="3" s="1"/>
  <c r="A203" i="3" s="1"/>
  <c r="A227" i="3" s="1"/>
  <c r="A251" i="3" s="1"/>
  <c r="A275" i="3" s="1"/>
  <c r="A299" i="3" s="1"/>
  <c r="A323" i="3" s="1"/>
  <c r="A347" i="3" s="1"/>
  <c r="A371" i="3" s="1"/>
  <c r="A395" i="3" s="1"/>
  <c r="A60" i="3"/>
  <c r="A61" i="3"/>
  <c r="A85" i="3" s="1"/>
  <c r="A109" i="3" s="1"/>
  <c r="A133" i="3" s="1"/>
  <c r="A157" i="3" s="1"/>
  <c r="A181" i="3" s="1"/>
  <c r="A205" i="3" s="1"/>
  <c r="A229" i="3" s="1"/>
  <c r="A253" i="3" s="1"/>
  <c r="A277" i="3" s="1"/>
  <c r="A301" i="3" s="1"/>
  <c r="A325" i="3" s="1"/>
  <c r="A349" i="3" s="1"/>
  <c r="A373" i="3" s="1"/>
  <c r="A397" i="3" s="1"/>
  <c r="A62" i="3"/>
  <c r="A86" i="3" s="1"/>
  <c r="A110" i="3" s="1"/>
  <c r="A134" i="3" s="1"/>
  <c r="A158" i="3" s="1"/>
  <c r="A182" i="3" s="1"/>
  <c r="A206" i="3" s="1"/>
  <c r="A230" i="3" s="1"/>
  <c r="A254" i="3" s="1"/>
  <c r="A278" i="3" s="1"/>
  <c r="A302" i="3" s="1"/>
  <c r="A326" i="3" s="1"/>
  <c r="A350" i="3" s="1"/>
  <c r="A374" i="3" s="1"/>
  <c r="A398" i="3" s="1"/>
  <c r="A63" i="3"/>
  <c r="A87" i="3" s="1"/>
  <c r="A111" i="3" s="1"/>
  <c r="A135" i="3" s="1"/>
  <c r="A159" i="3" s="1"/>
  <c r="A183" i="3" s="1"/>
  <c r="A207" i="3" s="1"/>
  <c r="A231" i="3" s="1"/>
  <c r="A255" i="3" s="1"/>
  <c r="A279" i="3" s="1"/>
  <c r="A303" i="3" s="1"/>
  <c r="A327" i="3" s="1"/>
  <c r="A351" i="3" s="1"/>
  <c r="A375" i="3" s="1"/>
  <c r="A399" i="3" s="1"/>
  <c r="A64" i="3"/>
  <c r="A88" i="3" s="1"/>
  <c r="A112" i="3" s="1"/>
  <c r="A136" i="3" s="1"/>
  <c r="A160" i="3" s="1"/>
  <c r="A184" i="3" s="1"/>
  <c r="A208" i="3" s="1"/>
  <c r="A232" i="3" s="1"/>
  <c r="A256" i="3" s="1"/>
  <c r="A280" i="3" s="1"/>
  <c r="A304" i="3" s="1"/>
  <c r="A328" i="3" s="1"/>
  <c r="A352" i="3" s="1"/>
  <c r="A376" i="3" s="1"/>
  <c r="A400" i="3" s="1"/>
  <c r="A65" i="3"/>
  <c r="A89" i="3" s="1"/>
  <c r="A113" i="3" s="1"/>
  <c r="A137" i="3" s="1"/>
  <c r="A161" i="3" s="1"/>
  <c r="A185" i="3" s="1"/>
  <c r="A209" i="3" s="1"/>
  <c r="A233" i="3" s="1"/>
  <c r="A257" i="3" s="1"/>
  <c r="A281" i="3" s="1"/>
  <c r="A305" i="3" s="1"/>
  <c r="A329" i="3" s="1"/>
  <c r="A353" i="3" s="1"/>
  <c r="A377" i="3" s="1"/>
  <c r="A401" i="3" s="1"/>
  <c r="A66" i="3"/>
  <c r="A90" i="3" s="1"/>
  <c r="A114" i="3" s="1"/>
  <c r="A138" i="3" s="1"/>
  <c r="A162" i="3" s="1"/>
  <c r="A186" i="3" s="1"/>
  <c r="A210" i="3" s="1"/>
  <c r="A234" i="3" s="1"/>
  <c r="A258" i="3" s="1"/>
  <c r="A282" i="3" s="1"/>
  <c r="A306" i="3" s="1"/>
  <c r="A330" i="3" s="1"/>
  <c r="A354" i="3" s="1"/>
  <c r="A378" i="3" s="1"/>
  <c r="A402" i="3" s="1"/>
  <c r="A67" i="3"/>
  <c r="A91" i="3" s="1"/>
  <c r="A115" i="3" s="1"/>
  <c r="A139" i="3" s="1"/>
  <c r="A163" i="3" s="1"/>
  <c r="A187" i="3" s="1"/>
  <c r="A211" i="3" s="1"/>
  <c r="A235" i="3" s="1"/>
  <c r="A259" i="3" s="1"/>
  <c r="A283" i="3" s="1"/>
  <c r="A307" i="3" s="1"/>
  <c r="A331" i="3" s="1"/>
  <c r="A355" i="3" s="1"/>
  <c r="A379" i="3" s="1"/>
  <c r="A403" i="3" s="1"/>
  <c r="A68" i="3"/>
  <c r="A92" i="3" s="1"/>
  <c r="A116" i="3" s="1"/>
  <c r="A140" i="3" s="1"/>
  <c r="A164" i="3" s="1"/>
  <c r="A188" i="3" s="1"/>
  <c r="A212" i="3" s="1"/>
  <c r="A236" i="3" s="1"/>
  <c r="A260" i="3" s="1"/>
  <c r="A284" i="3" s="1"/>
  <c r="A308" i="3" s="1"/>
  <c r="A332" i="3" s="1"/>
  <c r="A356" i="3" s="1"/>
  <c r="A380" i="3" s="1"/>
  <c r="A404" i="3" s="1"/>
  <c r="A69" i="3"/>
  <c r="A93" i="3" s="1"/>
  <c r="A117" i="3" s="1"/>
  <c r="A141" i="3" s="1"/>
  <c r="A165" i="3" s="1"/>
  <c r="A189" i="3" s="1"/>
  <c r="A213" i="3" s="1"/>
  <c r="A237" i="3" s="1"/>
  <c r="A261" i="3" s="1"/>
  <c r="A285" i="3" s="1"/>
  <c r="A309" i="3" s="1"/>
  <c r="A333" i="3" s="1"/>
  <c r="A357" i="3" s="1"/>
  <c r="A381" i="3" s="1"/>
  <c r="A405" i="3" s="1"/>
  <c r="A70" i="3"/>
  <c r="A94" i="3" s="1"/>
  <c r="A118" i="3" s="1"/>
  <c r="A142" i="3" s="1"/>
  <c r="A166" i="3" s="1"/>
  <c r="A190" i="3" s="1"/>
  <c r="A214" i="3" s="1"/>
  <c r="A238" i="3" s="1"/>
  <c r="A262" i="3" s="1"/>
  <c r="A286" i="3" s="1"/>
  <c r="A310" i="3" s="1"/>
  <c r="A334" i="3" s="1"/>
  <c r="A358" i="3" s="1"/>
  <c r="A382" i="3" s="1"/>
  <c r="A406" i="3" s="1"/>
  <c r="A71" i="3"/>
  <c r="A95" i="3" s="1"/>
  <c r="A119" i="3" s="1"/>
  <c r="A143" i="3" s="1"/>
  <c r="A167" i="3" s="1"/>
  <c r="A191" i="3" s="1"/>
  <c r="A215" i="3" s="1"/>
  <c r="A239" i="3" s="1"/>
  <c r="A263" i="3" s="1"/>
  <c r="A287" i="3" s="1"/>
  <c r="A311" i="3" s="1"/>
  <c r="A335" i="3" s="1"/>
  <c r="A359" i="3" s="1"/>
  <c r="A383" i="3" s="1"/>
  <c r="A407" i="3" s="1"/>
  <c r="A72" i="3"/>
  <c r="A96" i="3" s="1"/>
  <c r="A120" i="3" s="1"/>
  <c r="A144" i="3" s="1"/>
  <c r="A168" i="3" s="1"/>
  <c r="A192" i="3" s="1"/>
  <c r="A216" i="3" s="1"/>
  <c r="A240" i="3" s="1"/>
  <c r="A264" i="3" s="1"/>
  <c r="A288" i="3" s="1"/>
  <c r="A312" i="3" s="1"/>
  <c r="A336" i="3" s="1"/>
  <c r="A360" i="3" s="1"/>
  <c r="A384" i="3" s="1"/>
  <c r="A408" i="3" s="1"/>
  <c r="A73" i="3"/>
  <c r="A97" i="3" s="1"/>
  <c r="A121" i="3" s="1"/>
  <c r="A145" i="3" s="1"/>
  <c r="A169" i="3" s="1"/>
  <c r="A193" i="3" s="1"/>
  <c r="A217" i="3" s="1"/>
  <c r="A241" i="3" s="1"/>
  <c r="A265" i="3" s="1"/>
  <c r="A289" i="3" s="1"/>
  <c r="A313" i="3" s="1"/>
  <c r="A337" i="3" s="1"/>
  <c r="A361" i="3" s="1"/>
  <c r="A385" i="3" s="1"/>
  <c r="A409" i="3" s="1"/>
  <c r="A50" i="3"/>
  <c r="A74" i="3" s="1"/>
  <c r="A98" i="3" s="1"/>
  <c r="A122" i="3" s="1"/>
  <c r="A146" i="3" s="1"/>
  <c r="A170" i="3" s="1"/>
  <c r="A194" i="3" s="1"/>
  <c r="A218" i="3" s="1"/>
  <c r="A242" i="3" s="1"/>
  <c r="A266" i="3" s="1"/>
  <c r="A290" i="3" s="1"/>
  <c r="A314" i="3" s="1"/>
  <c r="A338" i="3" s="1"/>
  <c r="A362" i="3" s="1"/>
  <c r="A386" i="3" s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2" i="8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F186" i="4" s="1"/>
  <c r="G186" i="4" s="1"/>
  <c r="H187" i="4"/>
  <c r="H188" i="4"/>
  <c r="H189" i="4"/>
  <c r="H190" i="4"/>
  <c r="H191" i="4"/>
  <c r="H192" i="4"/>
  <c r="H193" i="4"/>
  <c r="H194" i="4"/>
  <c r="F194" i="4" s="1"/>
  <c r="G194" i="4" s="1"/>
  <c r="H195" i="4"/>
  <c r="H196" i="4"/>
  <c r="H197" i="4"/>
  <c r="H198" i="4"/>
  <c r="H199" i="4"/>
  <c r="H200" i="4"/>
  <c r="H201" i="4"/>
  <c r="H202" i="4"/>
  <c r="F202" i="4" s="1"/>
  <c r="G202" i="4" s="1"/>
  <c r="H203" i="4"/>
  <c r="H204" i="4"/>
  <c r="H205" i="4"/>
  <c r="H206" i="4"/>
  <c r="H207" i="4"/>
  <c r="H208" i="4"/>
  <c r="H209" i="4"/>
  <c r="H210" i="4"/>
  <c r="F210" i="4" s="1"/>
  <c r="G210" i="4" s="1"/>
  <c r="H211" i="4"/>
  <c r="H212" i="4"/>
  <c r="H213" i="4"/>
  <c r="H214" i="4"/>
  <c r="H215" i="4"/>
  <c r="H216" i="4"/>
  <c r="H217" i="4"/>
  <c r="H218" i="4"/>
  <c r="F218" i="4" s="1"/>
  <c r="G218" i="4" s="1"/>
  <c r="H219" i="4"/>
  <c r="H220" i="4"/>
  <c r="H221" i="4"/>
  <c r="H222" i="4"/>
  <c r="H223" i="4"/>
  <c r="H224" i="4"/>
  <c r="H225" i="4"/>
  <c r="H226" i="4"/>
  <c r="F226" i="4" s="1"/>
  <c r="G226" i="4" s="1"/>
  <c r="H227" i="4"/>
  <c r="H228" i="4"/>
  <c r="H229" i="4"/>
  <c r="H230" i="4"/>
  <c r="H231" i="4"/>
  <c r="H232" i="4"/>
  <c r="H233" i="4"/>
  <c r="H234" i="4"/>
  <c r="F234" i="4" s="1"/>
  <c r="G234" i="4" s="1"/>
  <c r="H235" i="4"/>
  <c r="H236" i="4"/>
  <c r="H237" i="4"/>
  <c r="H238" i="4"/>
  <c r="H239" i="4"/>
  <c r="H240" i="4"/>
  <c r="H241" i="4"/>
  <c r="H242" i="4"/>
  <c r="F242" i="4" s="1"/>
  <c r="G242" i="4" s="1"/>
  <c r="H243" i="4"/>
  <c r="H244" i="4"/>
  <c r="H245" i="4"/>
  <c r="H246" i="4"/>
  <c r="H247" i="4"/>
  <c r="H248" i="4"/>
  <c r="H249" i="4"/>
  <c r="H250" i="4"/>
  <c r="F250" i="4" s="1"/>
  <c r="G250" i="4" s="1"/>
  <c r="H251" i="4"/>
  <c r="H252" i="4"/>
  <c r="H253" i="4"/>
  <c r="H254" i="4"/>
  <c r="H255" i="4"/>
  <c r="H256" i="4"/>
  <c r="H257" i="4"/>
  <c r="H258" i="4"/>
  <c r="F258" i="4" s="1"/>
  <c r="G258" i="4" s="1"/>
  <c r="H259" i="4"/>
  <c r="H260" i="4"/>
  <c r="H261" i="4"/>
  <c r="H262" i="4"/>
  <c r="H263" i="4"/>
  <c r="H264" i="4"/>
  <c r="H265" i="4"/>
  <c r="H266" i="4"/>
  <c r="F266" i="4" s="1"/>
  <c r="G266" i="4" s="1"/>
  <c r="H267" i="4"/>
  <c r="H268" i="4"/>
  <c r="H269" i="4"/>
  <c r="H270" i="4"/>
  <c r="H271" i="4"/>
  <c r="H272" i="4"/>
  <c r="H273" i="4"/>
  <c r="H274" i="4"/>
  <c r="F274" i="4" s="1"/>
  <c r="G274" i="4" s="1"/>
  <c r="H275" i="4"/>
  <c r="H276" i="4"/>
  <c r="H277" i="4"/>
  <c r="H278" i="4"/>
  <c r="H279" i="4"/>
  <c r="H280" i="4"/>
  <c r="H281" i="4"/>
  <c r="H282" i="4"/>
  <c r="F282" i="4" s="1"/>
  <c r="G282" i="4" s="1"/>
  <c r="H283" i="4"/>
  <c r="H284" i="4"/>
  <c r="H285" i="4"/>
  <c r="H286" i="4"/>
  <c r="H287" i="4"/>
  <c r="H288" i="4"/>
  <c r="H289" i="4"/>
  <c r="H290" i="4"/>
  <c r="F290" i="4" s="1"/>
  <c r="G290" i="4" s="1"/>
  <c r="H291" i="4"/>
  <c r="H292" i="4"/>
  <c r="H293" i="4"/>
  <c r="H294" i="4"/>
  <c r="H295" i="4"/>
  <c r="H296" i="4"/>
  <c r="H297" i="4"/>
  <c r="H298" i="4"/>
  <c r="F298" i="4" s="1"/>
  <c r="G298" i="4" s="1"/>
  <c r="H299" i="4"/>
  <c r="H300" i="4"/>
  <c r="H301" i="4"/>
  <c r="H302" i="4"/>
  <c r="H303" i="4"/>
  <c r="H304" i="4"/>
  <c r="H305" i="4"/>
  <c r="H306" i="4"/>
  <c r="F306" i="4" s="1"/>
  <c r="G306" i="4" s="1"/>
  <c r="H307" i="4"/>
  <c r="H308" i="4"/>
  <c r="H309" i="4"/>
  <c r="H310" i="4"/>
  <c r="H311" i="4"/>
  <c r="H312" i="4"/>
  <c r="H313" i="4"/>
  <c r="H314" i="4"/>
  <c r="F314" i="4" s="1"/>
  <c r="G314" i="4" s="1"/>
  <c r="H315" i="4"/>
  <c r="H316" i="4"/>
  <c r="H317" i="4"/>
  <c r="H318" i="4"/>
  <c r="H319" i="4"/>
  <c r="H320" i="4"/>
  <c r="H321" i="4"/>
  <c r="H322" i="4"/>
  <c r="F322" i="4" s="1"/>
  <c r="G322" i="4" s="1"/>
  <c r="H323" i="4"/>
  <c r="H324" i="4"/>
  <c r="H325" i="4"/>
  <c r="H326" i="4"/>
  <c r="H327" i="4"/>
  <c r="H328" i="4"/>
  <c r="H329" i="4"/>
  <c r="H330" i="4"/>
  <c r="F330" i="4" s="1"/>
  <c r="G330" i="4" s="1"/>
  <c r="H331" i="4"/>
  <c r="H332" i="4"/>
  <c r="H333" i="4"/>
  <c r="H334" i="4"/>
  <c r="H335" i="4"/>
  <c r="H336" i="4"/>
  <c r="H337" i="4"/>
  <c r="H338" i="4"/>
  <c r="F338" i="4" s="1"/>
  <c r="G338" i="4" s="1"/>
  <c r="H339" i="4"/>
  <c r="H340" i="4"/>
  <c r="H341" i="4"/>
  <c r="H342" i="4"/>
  <c r="H343" i="4"/>
  <c r="H344" i="4"/>
  <c r="H345" i="4"/>
  <c r="H346" i="4"/>
  <c r="F346" i="4" s="1"/>
  <c r="G346" i="4" s="1"/>
  <c r="H347" i="4"/>
  <c r="H348" i="4"/>
  <c r="H349" i="4"/>
  <c r="H350" i="4"/>
  <c r="H351" i="4"/>
  <c r="H352" i="4"/>
  <c r="H353" i="4"/>
  <c r="H354" i="4"/>
  <c r="F354" i="4" s="1"/>
  <c r="G354" i="4" s="1"/>
  <c r="H355" i="4"/>
  <c r="H356" i="4"/>
  <c r="H357" i="4"/>
  <c r="H358" i="4"/>
  <c r="H359" i="4"/>
  <c r="H360" i="4"/>
  <c r="H361" i="4"/>
  <c r="H362" i="4"/>
  <c r="F362" i="4" s="1"/>
  <c r="G362" i="4" s="1"/>
  <c r="H363" i="4"/>
  <c r="H364" i="4"/>
  <c r="H365" i="4"/>
  <c r="H366" i="4"/>
  <c r="H367" i="4"/>
  <c r="H368" i="4"/>
  <c r="H369" i="4"/>
  <c r="H370" i="4"/>
  <c r="F370" i="4" s="1"/>
  <c r="G370" i="4" s="1"/>
  <c r="H371" i="4"/>
  <c r="H372" i="4"/>
  <c r="H373" i="4"/>
  <c r="H374" i="4"/>
  <c r="H375" i="4"/>
  <c r="H376" i="4"/>
  <c r="H377" i="4"/>
  <c r="H378" i="4"/>
  <c r="F378" i="4" s="1"/>
  <c r="G378" i="4" s="1"/>
  <c r="H379" i="4"/>
  <c r="H380" i="4"/>
  <c r="H381" i="4"/>
  <c r="H382" i="4"/>
  <c r="H383" i="4"/>
  <c r="H384" i="4"/>
  <c r="H385" i="4"/>
  <c r="H386" i="4"/>
  <c r="F386" i="4" s="1"/>
  <c r="G386" i="4" s="1"/>
  <c r="H387" i="4"/>
  <c r="H388" i="4"/>
  <c r="H389" i="4"/>
  <c r="H390" i="4"/>
  <c r="H391" i="4"/>
  <c r="H392" i="4"/>
  <c r="H393" i="4"/>
  <c r="H394" i="4"/>
  <c r="F394" i="4" s="1"/>
  <c r="G394" i="4" s="1"/>
  <c r="H395" i="4"/>
  <c r="H396" i="4"/>
  <c r="H397" i="4"/>
  <c r="H398" i="4"/>
  <c r="H399" i="4"/>
  <c r="H400" i="4"/>
  <c r="H401" i="4"/>
  <c r="H402" i="4"/>
  <c r="F402" i="4" s="1"/>
  <c r="G402" i="4" s="1"/>
  <c r="H403" i="4"/>
  <c r="H404" i="4"/>
  <c r="H405" i="4"/>
  <c r="H406" i="4"/>
  <c r="H407" i="4"/>
  <c r="H408" i="4"/>
  <c r="H409" i="4"/>
  <c r="H410" i="4"/>
  <c r="F410" i="4" s="1"/>
  <c r="G410" i="4" s="1"/>
  <c r="H411" i="4"/>
  <c r="H412" i="4"/>
  <c r="H413" i="4"/>
  <c r="H414" i="4"/>
  <c r="H415" i="4"/>
  <c r="H416" i="4"/>
  <c r="H417" i="4"/>
  <c r="H418" i="4"/>
  <c r="F418" i="4" s="1"/>
  <c r="G418" i="4" s="1"/>
  <c r="H419" i="4"/>
  <c r="H420" i="4"/>
  <c r="H421" i="4"/>
  <c r="H422" i="4"/>
  <c r="H423" i="4"/>
  <c r="H424" i="4"/>
  <c r="H425" i="4"/>
  <c r="H426" i="4"/>
  <c r="F426" i="4" s="1"/>
  <c r="G426" i="4" s="1"/>
  <c r="H427" i="4"/>
  <c r="H428" i="4"/>
  <c r="H429" i="4"/>
  <c r="H430" i="4"/>
  <c r="H431" i="4"/>
  <c r="H432" i="4"/>
  <c r="H433" i="4"/>
  <c r="H434" i="4"/>
  <c r="F434" i="4" s="1"/>
  <c r="G434" i="4" s="1"/>
  <c r="H435" i="4"/>
  <c r="H436" i="4"/>
  <c r="H437" i="4"/>
  <c r="H438" i="4"/>
  <c r="H439" i="4"/>
  <c r="H440" i="4"/>
  <c r="H441" i="4"/>
  <c r="H442" i="4"/>
  <c r="F442" i="4" s="1"/>
  <c r="G442" i="4" s="1"/>
  <c r="H443" i="4"/>
  <c r="H444" i="4"/>
  <c r="H445" i="4"/>
  <c r="H446" i="4"/>
  <c r="H447" i="4"/>
  <c r="H448" i="4"/>
  <c r="H449" i="4"/>
  <c r="H450" i="4"/>
  <c r="F450" i="4" s="1"/>
  <c r="G450" i="4" s="1"/>
  <c r="H451" i="4"/>
  <c r="H452" i="4"/>
  <c r="H453" i="4"/>
  <c r="H454" i="4"/>
  <c r="H455" i="4"/>
  <c r="H456" i="4"/>
  <c r="H457" i="4"/>
  <c r="H458" i="4"/>
  <c r="F458" i="4" s="1"/>
  <c r="G458" i="4" s="1"/>
  <c r="H459" i="4"/>
  <c r="H460" i="4"/>
  <c r="H461" i="4"/>
  <c r="H462" i="4"/>
  <c r="H463" i="4"/>
  <c r="H464" i="4"/>
  <c r="H465" i="4"/>
  <c r="H466" i="4"/>
  <c r="F466" i="4" s="1"/>
  <c r="G466" i="4" s="1"/>
  <c r="H467" i="4"/>
  <c r="H468" i="4"/>
  <c r="H469" i="4"/>
  <c r="H470" i="4"/>
  <c r="H471" i="4"/>
  <c r="H472" i="4"/>
  <c r="H473" i="4"/>
  <c r="H474" i="4"/>
  <c r="F474" i="4" s="1"/>
  <c r="G474" i="4" s="1"/>
  <c r="H475" i="4"/>
  <c r="H476" i="4"/>
  <c r="H477" i="4"/>
  <c r="H478" i="4"/>
  <c r="H479" i="4"/>
  <c r="H480" i="4"/>
  <c r="H481" i="4"/>
  <c r="H482" i="4"/>
  <c r="F482" i="4" s="1"/>
  <c r="G482" i="4" s="1"/>
  <c r="H483" i="4"/>
  <c r="H484" i="4"/>
  <c r="H485" i="4"/>
  <c r="H486" i="4"/>
  <c r="H487" i="4"/>
  <c r="H488" i="4"/>
  <c r="H489" i="4"/>
  <c r="H490" i="4"/>
  <c r="F490" i="4" s="1"/>
  <c r="G490" i="4" s="1"/>
  <c r="H491" i="4"/>
  <c r="H492" i="4"/>
  <c r="H493" i="4"/>
  <c r="H494" i="4"/>
  <c r="H495" i="4"/>
  <c r="H496" i="4"/>
  <c r="H497" i="4"/>
  <c r="H498" i="4"/>
  <c r="F498" i="4" s="1"/>
  <c r="G498" i="4" s="1"/>
  <c r="H499" i="4"/>
  <c r="H500" i="4"/>
  <c r="H501" i="4"/>
  <c r="H502" i="4"/>
  <c r="H503" i="4"/>
  <c r="H504" i="4"/>
  <c r="H505" i="4"/>
  <c r="H506" i="4"/>
  <c r="F506" i="4" s="1"/>
  <c r="G506" i="4" s="1"/>
  <c r="H507" i="4"/>
  <c r="H508" i="4"/>
  <c r="H509" i="4"/>
  <c r="H510" i="4"/>
  <c r="H511" i="4"/>
  <c r="H512" i="4"/>
  <c r="H513" i="4"/>
  <c r="H514" i="4"/>
  <c r="F514" i="4" s="1"/>
  <c r="G514" i="4" s="1"/>
  <c r="H515" i="4"/>
  <c r="H516" i="4"/>
  <c r="H517" i="4"/>
  <c r="H518" i="4"/>
  <c r="H519" i="4"/>
  <c r="H520" i="4"/>
  <c r="H521" i="4"/>
  <c r="H522" i="4"/>
  <c r="F522" i="4" s="1"/>
  <c r="G522" i="4" s="1"/>
  <c r="H523" i="4"/>
  <c r="H524" i="4"/>
  <c r="H525" i="4"/>
  <c r="H526" i="4"/>
  <c r="H527" i="4"/>
  <c r="H528" i="4"/>
  <c r="H529" i="4"/>
  <c r="H530" i="4"/>
  <c r="F530" i="4" s="1"/>
  <c r="G530" i="4" s="1"/>
  <c r="H531" i="4"/>
  <c r="H532" i="4"/>
  <c r="H533" i="4"/>
  <c r="H534" i="4"/>
  <c r="H535" i="4"/>
  <c r="H536" i="4"/>
  <c r="H537" i="4"/>
  <c r="H538" i="4"/>
  <c r="F538" i="4" s="1"/>
  <c r="G538" i="4" s="1"/>
  <c r="H539" i="4"/>
  <c r="H540" i="4"/>
  <c r="H541" i="4"/>
  <c r="H542" i="4"/>
  <c r="H543" i="4"/>
  <c r="H544" i="4"/>
  <c r="H545" i="4"/>
  <c r="H546" i="4"/>
  <c r="F546" i="4" s="1"/>
  <c r="G546" i="4" s="1"/>
  <c r="H547" i="4"/>
  <c r="H548" i="4"/>
  <c r="H549" i="4"/>
  <c r="H550" i="4"/>
  <c r="H551" i="4"/>
  <c r="H552" i="4"/>
  <c r="H553" i="4"/>
  <c r="H554" i="4"/>
  <c r="F554" i="4" s="1"/>
  <c r="G554" i="4" s="1"/>
  <c r="H555" i="4"/>
  <c r="H556" i="4"/>
  <c r="H557" i="4"/>
  <c r="H558" i="4"/>
  <c r="H559" i="4"/>
  <c r="H560" i="4"/>
  <c r="H561" i="4"/>
  <c r="H562" i="4"/>
  <c r="F562" i="4" s="1"/>
  <c r="G562" i="4" s="1"/>
  <c r="H563" i="4"/>
  <c r="H564" i="4"/>
  <c r="H565" i="4"/>
  <c r="H566" i="4"/>
  <c r="H567" i="4"/>
  <c r="H568" i="4"/>
  <c r="H569" i="4"/>
  <c r="H570" i="4"/>
  <c r="F570" i="4" s="1"/>
  <c r="G570" i="4" s="1"/>
  <c r="H571" i="4"/>
  <c r="H572" i="4"/>
  <c r="H573" i="4"/>
  <c r="H574" i="4"/>
  <c r="H575" i="4"/>
  <c r="H576" i="4"/>
  <c r="H577" i="4"/>
  <c r="H578" i="4"/>
  <c r="F578" i="4" s="1"/>
  <c r="G578" i="4" s="1"/>
  <c r="H579" i="4"/>
  <c r="H580" i="4"/>
  <c r="H581" i="4"/>
  <c r="H582" i="4"/>
  <c r="H583" i="4"/>
  <c r="H584" i="4"/>
  <c r="H585" i="4"/>
  <c r="H586" i="4"/>
  <c r="F586" i="4" s="1"/>
  <c r="G586" i="4" s="1"/>
  <c r="H587" i="4"/>
  <c r="H588" i="4"/>
  <c r="H589" i="4"/>
  <c r="H590" i="4"/>
  <c r="H591" i="4"/>
  <c r="H592" i="4"/>
  <c r="H593" i="4"/>
  <c r="H594" i="4"/>
  <c r="F594" i="4" s="1"/>
  <c r="G594" i="4" s="1"/>
  <c r="H595" i="4"/>
  <c r="H596" i="4"/>
  <c r="H597" i="4"/>
  <c r="H598" i="4"/>
  <c r="H599" i="4"/>
  <c r="H600" i="4"/>
  <c r="H601" i="4"/>
  <c r="H602" i="4"/>
  <c r="F602" i="4" s="1"/>
  <c r="G602" i="4" s="1"/>
  <c r="H603" i="4"/>
  <c r="H604" i="4"/>
  <c r="H605" i="4"/>
  <c r="H606" i="4"/>
  <c r="H607" i="4"/>
  <c r="H608" i="4"/>
  <c r="H609" i="4"/>
  <c r="H610" i="4"/>
  <c r="F610" i="4" s="1"/>
  <c r="G610" i="4" s="1"/>
  <c r="H611" i="4"/>
  <c r="H612" i="4"/>
  <c r="H613" i="4"/>
  <c r="H614" i="4"/>
  <c r="H615" i="4"/>
  <c r="H616" i="4"/>
  <c r="H617" i="4"/>
  <c r="H618" i="4"/>
  <c r="F618" i="4" s="1"/>
  <c r="G618" i="4" s="1"/>
  <c r="H619" i="4"/>
  <c r="H620" i="4"/>
  <c r="H621" i="4"/>
  <c r="H622" i="4"/>
  <c r="H623" i="4"/>
  <c r="H624" i="4"/>
  <c r="H625" i="4"/>
  <c r="H626" i="4"/>
  <c r="F626" i="4" s="1"/>
  <c r="G626" i="4" s="1"/>
  <c r="H627" i="4"/>
  <c r="H628" i="4"/>
  <c r="H629" i="4"/>
  <c r="H630" i="4"/>
  <c r="H631" i="4"/>
  <c r="H632" i="4"/>
  <c r="H633" i="4"/>
  <c r="H634" i="4"/>
  <c r="F634" i="4" s="1"/>
  <c r="G634" i="4" s="1"/>
  <c r="H635" i="4"/>
  <c r="H636" i="4"/>
  <c r="H637" i="4"/>
  <c r="H638" i="4"/>
  <c r="H639" i="4"/>
  <c r="H640" i="4"/>
  <c r="H641" i="4"/>
  <c r="H642" i="4"/>
  <c r="F642" i="4" s="1"/>
  <c r="G642" i="4" s="1"/>
  <c r="H643" i="4"/>
  <c r="H644" i="4"/>
  <c r="H645" i="4"/>
  <c r="H646" i="4"/>
  <c r="H647" i="4"/>
  <c r="H648" i="4"/>
  <c r="H649" i="4"/>
  <c r="H650" i="4"/>
  <c r="F650" i="4" s="1"/>
  <c r="G650" i="4" s="1"/>
  <c r="H651" i="4"/>
  <c r="H652" i="4"/>
  <c r="H653" i="4"/>
  <c r="H654" i="4"/>
  <c r="H655" i="4"/>
  <c r="H656" i="4"/>
  <c r="H657" i="4"/>
  <c r="H658" i="4"/>
  <c r="F658" i="4" s="1"/>
  <c r="G658" i="4" s="1"/>
  <c r="H659" i="4"/>
  <c r="H660" i="4"/>
  <c r="H661" i="4"/>
  <c r="H662" i="4"/>
  <c r="H663" i="4"/>
  <c r="H664" i="4"/>
  <c r="H665" i="4"/>
  <c r="F178" i="4" l="1"/>
  <c r="G178" i="4" s="1"/>
  <c r="F162" i="4"/>
  <c r="G162" i="4" s="1"/>
  <c r="F146" i="4"/>
  <c r="G146" i="4" s="1"/>
  <c r="F130" i="4"/>
  <c r="G130" i="4" s="1"/>
  <c r="F122" i="4"/>
  <c r="G122" i="4" s="1"/>
  <c r="F114" i="4"/>
  <c r="G114" i="4" s="1"/>
  <c r="F98" i="4"/>
  <c r="G98" i="4" s="1"/>
  <c r="F42" i="4"/>
  <c r="G42" i="4" s="1"/>
  <c r="D9" i="3" s="1"/>
  <c r="F170" i="4"/>
  <c r="G170" i="4" s="1"/>
  <c r="F154" i="4"/>
  <c r="G154" i="4" s="1"/>
  <c r="F138" i="4"/>
  <c r="G138" i="4" s="1"/>
  <c r="F106" i="4"/>
  <c r="G106" i="4" s="1"/>
  <c r="F90" i="4"/>
  <c r="G90" i="4" s="1"/>
  <c r="F66" i="4"/>
  <c r="G66" i="4" s="1"/>
  <c r="F664" i="4"/>
  <c r="G664" i="4" s="1"/>
  <c r="F648" i="4"/>
  <c r="G648" i="4" s="1"/>
  <c r="F640" i="4"/>
  <c r="G640" i="4" s="1"/>
  <c r="F632" i="4"/>
  <c r="G632" i="4" s="1"/>
  <c r="F616" i="4"/>
  <c r="G616" i="4" s="1"/>
  <c r="F608" i="4"/>
  <c r="G608" i="4" s="1"/>
  <c r="F600" i="4"/>
  <c r="G600" i="4" s="1"/>
  <c r="F592" i="4"/>
  <c r="G592" i="4" s="1"/>
  <c r="F584" i="4"/>
  <c r="G584" i="4" s="1"/>
  <c r="F576" i="4"/>
  <c r="G576" i="4" s="1"/>
  <c r="F568" i="4"/>
  <c r="G568" i="4" s="1"/>
  <c r="F52" i="4"/>
  <c r="G52" i="4" s="1"/>
  <c r="D20" i="3" s="1"/>
  <c r="F656" i="4"/>
  <c r="G656" i="4" s="1"/>
  <c r="F662" i="4"/>
  <c r="G662" i="4" s="1"/>
  <c r="F654" i="4"/>
  <c r="G654" i="4" s="1"/>
  <c r="F646" i="4"/>
  <c r="G646" i="4" s="1"/>
  <c r="F638" i="4"/>
  <c r="G638" i="4" s="1"/>
  <c r="F630" i="4"/>
  <c r="G630" i="4" s="1"/>
  <c r="F622" i="4"/>
  <c r="G622" i="4" s="1"/>
  <c r="F614" i="4"/>
  <c r="G614" i="4" s="1"/>
  <c r="F606" i="4"/>
  <c r="G606" i="4" s="1"/>
  <c r="F598" i="4"/>
  <c r="G598" i="4" s="1"/>
  <c r="F590" i="4"/>
  <c r="G590" i="4" s="1"/>
  <c r="F582" i="4"/>
  <c r="G582" i="4" s="1"/>
  <c r="F574" i="4"/>
  <c r="G574" i="4" s="1"/>
  <c r="F566" i="4"/>
  <c r="G566" i="4" s="1"/>
  <c r="F558" i="4"/>
  <c r="G558" i="4" s="1"/>
  <c r="F550" i="4"/>
  <c r="G550" i="4" s="1"/>
  <c r="F542" i="4"/>
  <c r="G542" i="4" s="1"/>
  <c r="F534" i="4"/>
  <c r="G534" i="4" s="1"/>
  <c r="F526" i="4"/>
  <c r="G526" i="4" s="1"/>
  <c r="F518" i="4"/>
  <c r="G518" i="4" s="1"/>
  <c r="F74" i="4"/>
  <c r="G74" i="4" s="1"/>
  <c r="F661" i="4"/>
  <c r="G661" i="4" s="1"/>
  <c r="F645" i="4"/>
  <c r="G645" i="4" s="1"/>
  <c r="F621" i="4"/>
  <c r="G621" i="4" s="1"/>
  <c r="F605" i="4"/>
  <c r="G605" i="4" s="1"/>
  <c r="F589" i="4"/>
  <c r="G589" i="4" s="1"/>
  <c r="F573" i="4"/>
  <c r="G573" i="4" s="1"/>
  <c r="F557" i="4"/>
  <c r="G557" i="4" s="1"/>
  <c r="F541" i="4"/>
  <c r="G541" i="4" s="1"/>
  <c r="F525" i="4"/>
  <c r="G525" i="4" s="1"/>
  <c r="F509" i="4"/>
  <c r="G509" i="4" s="1"/>
  <c r="F493" i="4"/>
  <c r="G493" i="4" s="1"/>
  <c r="F485" i="4"/>
  <c r="G485" i="4" s="1"/>
  <c r="F469" i="4"/>
  <c r="G469" i="4" s="1"/>
  <c r="F453" i="4"/>
  <c r="G453" i="4" s="1"/>
  <c r="F437" i="4"/>
  <c r="G437" i="4" s="1"/>
  <c r="F429" i="4"/>
  <c r="G429" i="4" s="1"/>
  <c r="F421" i="4"/>
  <c r="G421" i="4" s="1"/>
  <c r="F413" i="4"/>
  <c r="G413" i="4" s="1"/>
  <c r="F397" i="4"/>
  <c r="G397" i="4" s="1"/>
  <c r="F389" i="4"/>
  <c r="G389" i="4" s="1"/>
  <c r="F381" i="4"/>
  <c r="G381" i="4" s="1"/>
  <c r="F373" i="4"/>
  <c r="G373" i="4" s="1"/>
  <c r="F365" i="4"/>
  <c r="G365" i="4" s="1"/>
  <c r="F357" i="4"/>
  <c r="G357" i="4" s="1"/>
  <c r="F349" i="4"/>
  <c r="G349" i="4" s="1"/>
  <c r="F341" i="4"/>
  <c r="G341" i="4" s="1"/>
  <c r="F333" i="4"/>
  <c r="G333" i="4" s="1"/>
  <c r="F325" i="4"/>
  <c r="G325" i="4" s="1"/>
  <c r="F277" i="4"/>
  <c r="G277" i="4" s="1"/>
  <c r="F653" i="4"/>
  <c r="G653" i="4" s="1"/>
  <c r="F637" i="4"/>
  <c r="G637" i="4" s="1"/>
  <c r="F629" i="4"/>
  <c r="G629" i="4" s="1"/>
  <c r="F613" i="4"/>
  <c r="G613" i="4" s="1"/>
  <c r="F597" i="4"/>
  <c r="G597" i="4" s="1"/>
  <c r="F581" i="4"/>
  <c r="G581" i="4" s="1"/>
  <c r="F565" i="4"/>
  <c r="G565" i="4" s="1"/>
  <c r="F549" i="4"/>
  <c r="G549" i="4" s="1"/>
  <c r="F533" i="4"/>
  <c r="G533" i="4" s="1"/>
  <c r="F517" i="4"/>
  <c r="G517" i="4" s="1"/>
  <c r="F501" i="4"/>
  <c r="G501" i="4" s="1"/>
  <c r="F477" i="4"/>
  <c r="G477" i="4" s="1"/>
  <c r="F461" i="4"/>
  <c r="G461" i="4" s="1"/>
  <c r="F445" i="4"/>
  <c r="G445" i="4" s="1"/>
  <c r="F405" i="4"/>
  <c r="G405" i="4" s="1"/>
  <c r="F659" i="4"/>
  <c r="G659" i="4" s="1"/>
  <c r="F651" i="4"/>
  <c r="G651" i="4" s="1"/>
  <c r="F643" i="4"/>
  <c r="G643" i="4" s="1"/>
  <c r="F635" i="4"/>
  <c r="G635" i="4" s="1"/>
  <c r="F627" i="4"/>
  <c r="G627" i="4" s="1"/>
  <c r="F619" i="4"/>
  <c r="G619" i="4" s="1"/>
  <c r="F611" i="4"/>
  <c r="G611" i="4" s="1"/>
  <c r="F603" i="4"/>
  <c r="G603" i="4" s="1"/>
  <c r="F595" i="4"/>
  <c r="G595" i="4" s="1"/>
  <c r="F587" i="4"/>
  <c r="G587" i="4" s="1"/>
  <c r="F579" i="4"/>
  <c r="G579" i="4" s="1"/>
  <c r="F571" i="4"/>
  <c r="G571" i="4" s="1"/>
  <c r="F563" i="4"/>
  <c r="G563" i="4" s="1"/>
  <c r="F555" i="4"/>
  <c r="G555" i="4" s="1"/>
  <c r="F547" i="4"/>
  <c r="G547" i="4" s="1"/>
  <c r="F539" i="4"/>
  <c r="G539" i="4" s="1"/>
  <c r="F531" i="4"/>
  <c r="G531" i="4" s="1"/>
  <c r="F82" i="4"/>
  <c r="G82" i="4" s="1"/>
  <c r="F12" i="4"/>
  <c r="F20" i="4"/>
  <c r="F28" i="4"/>
  <c r="F54" i="4"/>
  <c r="G54" i="4" s="1"/>
  <c r="D22" i="3" s="1"/>
  <c r="F56" i="4"/>
  <c r="G56" i="4" s="1"/>
  <c r="D24" i="3" s="1"/>
  <c r="F49" i="4"/>
  <c r="G49" i="4" s="1"/>
  <c r="D17" i="3" s="1"/>
  <c r="F39" i="4"/>
  <c r="G39" i="4" s="1"/>
  <c r="D6" i="3" s="1"/>
  <c r="F43" i="4"/>
  <c r="G43" i="4" s="1"/>
  <c r="D10" i="3" s="1"/>
  <c r="F2" i="4"/>
  <c r="G2" i="4" s="1"/>
  <c r="D2" i="3" s="1"/>
  <c r="F3" i="4"/>
  <c r="G3" i="4" s="1"/>
  <c r="D14" i="3" s="1"/>
  <c r="F57" i="4"/>
  <c r="G57" i="4" s="1"/>
  <c r="D25" i="3" s="1"/>
  <c r="F50" i="4"/>
  <c r="G50" i="4" s="1"/>
  <c r="D18" i="3" s="1"/>
  <c r="F40" i="4"/>
  <c r="G40" i="4" s="1"/>
  <c r="D7" i="3" s="1"/>
  <c r="F36" i="4"/>
  <c r="G36" i="4" s="1"/>
  <c r="D3" i="3" s="1"/>
  <c r="F44" i="4"/>
  <c r="G44" i="4" s="1"/>
  <c r="D11" i="3" s="1"/>
  <c r="F47" i="4"/>
  <c r="G47" i="4" s="1"/>
  <c r="D15" i="3" s="1"/>
  <c r="F51" i="4"/>
  <c r="G51" i="4" s="1"/>
  <c r="D19" i="3" s="1"/>
  <c r="F38" i="4"/>
  <c r="G38" i="4" s="1"/>
  <c r="D5" i="3" s="1"/>
  <c r="F41" i="4"/>
  <c r="G41" i="4" s="1"/>
  <c r="D8" i="3" s="1"/>
  <c r="F37" i="4"/>
  <c r="G37" i="4" s="1"/>
  <c r="D4" i="3" s="1"/>
  <c r="F46" i="4"/>
  <c r="G46" i="4" s="1"/>
  <c r="D13" i="3" s="1"/>
  <c r="F48" i="4"/>
  <c r="G48" i="4" s="1"/>
  <c r="D16" i="3" s="1"/>
  <c r="F45" i="4"/>
  <c r="G45" i="4" s="1"/>
  <c r="D12" i="3" s="1"/>
  <c r="F53" i="4"/>
  <c r="G53" i="4" s="1"/>
  <c r="D21" i="3" s="1"/>
  <c r="F55" i="4"/>
  <c r="G55" i="4" s="1"/>
  <c r="D23" i="3" s="1"/>
  <c r="F624" i="4"/>
  <c r="G624" i="4" s="1"/>
  <c r="F665" i="4"/>
  <c r="G665" i="4" s="1"/>
  <c r="F657" i="4"/>
  <c r="G657" i="4" s="1"/>
  <c r="F649" i="4"/>
  <c r="G649" i="4" s="1"/>
  <c r="F641" i="4"/>
  <c r="G641" i="4" s="1"/>
  <c r="F633" i="4"/>
  <c r="G633" i="4" s="1"/>
  <c r="F625" i="4"/>
  <c r="G625" i="4" s="1"/>
  <c r="F617" i="4"/>
  <c r="G617" i="4" s="1"/>
  <c r="F609" i="4"/>
  <c r="G609" i="4" s="1"/>
  <c r="F601" i="4"/>
  <c r="G601" i="4" s="1"/>
  <c r="F593" i="4"/>
  <c r="G593" i="4" s="1"/>
  <c r="F585" i="4"/>
  <c r="G585" i="4" s="1"/>
  <c r="F577" i="4"/>
  <c r="G577" i="4" s="1"/>
  <c r="F569" i="4"/>
  <c r="G569" i="4" s="1"/>
  <c r="F561" i="4"/>
  <c r="G561" i="4" s="1"/>
  <c r="F553" i="4"/>
  <c r="G553" i="4" s="1"/>
  <c r="F545" i="4"/>
  <c r="G545" i="4" s="1"/>
  <c r="F537" i="4"/>
  <c r="G537" i="4" s="1"/>
  <c r="F529" i="4"/>
  <c r="G529" i="4" s="1"/>
  <c r="F521" i="4"/>
  <c r="G521" i="4" s="1"/>
  <c r="F513" i="4"/>
  <c r="G513" i="4" s="1"/>
  <c r="F505" i="4"/>
  <c r="G505" i="4" s="1"/>
  <c r="F497" i="4"/>
  <c r="G497" i="4" s="1"/>
  <c r="F489" i="4"/>
  <c r="G489" i="4" s="1"/>
  <c r="F481" i="4"/>
  <c r="G481" i="4" s="1"/>
  <c r="F473" i="4"/>
  <c r="G473" i="4" s="1"/>
  <c r="F465" i="4"/>
  <c r="G465" i="4" s="1"/>
  <c r="F457" i="4"/>
  <c r="G457" i="4" s="1"/>
  <c r="F449" i="4"/>
  <c r="G449" i="4" s="1"/>
  <c r="F441" i="4"/>
  <c r="G441" i="4" s="1"/>
  <c r="F433" i="4"/>
  <c r="G433" i="4" s="1"/>
  <c r="F425" i="4"/>
  <c r="G425" i="4" s="1"/>
  <c r="F417" i="4"/>
  <c r="G417" i="4" s="1"/>
  <c r="F409" i="4"/>
  <c r="G409" i="4" s="1"/>
  <c r="F401" i="4"/>
  <c r="G401" i="4" s="1"/>
  <c r="F393" i="4"/>
  <c r="G393" i="4" s="1"/>
  <c r="F385" i="4"/>
  <c r="G385" i="4" s="1"/>
  <c r="F377" i="4"/>
  <c r="G377" i="4" s="1"/>
  <c r="F369" i="4"/>
  <c r="G369" i="4" s="1"/>
  <c r="F361" i="4"/>
  <c r="G361" i="4" s="1"/>
  <c r="F353" i="4"/>
  <c r="G353" i="4" s="1"/>
  <c r="F345" i="4"/>
  <c r="G345" i="4" s="1"/>
  <c r="F337" i="4"/>
  <c r="G337" i="4" s="1"/>
  <c r="F329" i="4"/>
  <c r="G329" i="4" s="1"/>
  <c r="F321" i="4"/>
  <c r="G321" i="4" s="1"/>
  <c r="F313" i="4"/>
  <c r="G313" i="4" s="1"/>
  <c r="F305" i="4"/>
  <c r="G305" i="4" s="1"/>
  <c r="F297" i="4"/>
  <c r="G297" i="4" s="1"/>
  <c r="F289" i="4"/>
  <c r="G289" i="4" s="1"/>
  <c r="F281" i="4"/>
  <c r="G281" i="4" s="1"/>
  <c r="F273" i="4"/>
  <c r="G273" i="4" s="1"/>
  <c r="F265" i="4"/>
  <c r="G265" i="4" s="1"/>
  <c r="F257" i="4"/>
  <c r="G257" i="4" s="1"/>
  <c r="F249" i="4"/>
  <c r="G249" i="4" s="1"/>
  <c r="F241" i="4"/>
  <c r="G241" i="4" s="1"/>
  <c r="F233" i="4"/>
  <c r="G233" i="4" s="1"/>
  <c r="F225" i="4"/>
  <c r="G225" i="4" s="1"/>
  <c r="F217" i="4"/>
  <c r="G217" i="4" s="1"/>
  <c r="F209" i="4"/>
  <c r="G209" i="4" s="1"/>
  <c r="F201" i="4"/>
  <c r="G201" i="4" s="1"/>
  <c r="F193" i="4"/>
  <c r="G193" i="4" s="1"/>
  <c r="F185" i="4"/>
  <c r="G185" i="4" s="1"/>
  <c r="F177" i="4"/>
  <c r="G177" i="4" s="1"/>
  <c r="F169" i="4"/>
  <c r="G169" i="4" s="1"/>
  <c r="F161" i="4"/>
  <c r="G161" i="4" s="1"/>
  <c r="F153" i="4"/>
  <c r="G153" i="4" s="1"/>
  <c r="F145" i="4"/>
  <c r="G145" i="4" s="1"/>
  <c r="F137" i="4"/>
  <c r="G137" i="4" s="1"/>
  <c r="F129" i="4"/>
  <c r="G129" i="4" s="1"/>
  <c r="F121" i="4"/>
  <c r="G121" i="4" s="1"/>
  <c r="D73" i="3" s="1"/>
  <c r="F113" i="4"/>
  <c r="G113" i="4" s="1"/>
  <c r="F105" i="4"/>
  <c r="G105" i="4" s="1"/>
  <c r="F97" i="4"/>
  <c r="G97" i="4" s="1"/>
  <c r="F89" i="4"/>
  <c r="G89" i="4" s="1"/>
  <c r="F81" i="4"/>
  <c r="G81" i="4" s="1"/>
  <c r="F73" i="4"/>
  <c r="G73" i="4" s="1"/>
  <c r="F65" i="4"/>
  <c r="G65" i="4" s="1"/>
  <c r="F5" i="4"/>
  <c r="F13" i="4"/>
  <c r="F21" i="4"/>
  <c r="F29" i="4"/>
  <c r="F560" i="4"/>
  <c r="G560" i="4" s="1"/>
  <c r="F544" i="4"/>
  <c r="G544" i="4" s="1"/>
  <c r="F528" i="4"/>
  <c r="G528" i="4" s="1"/>
  <c r="F520" i="4"/>
  <c r="G520" i="4" s="1"/>
  <c r="F512" i="4"/>
  <c r="G512" i="4" s="1"/>
  <c r="F504" i="4"/>
  <c r="G504" i="4" s="1"/>
  <c r="F496" i="4"/>
  <c r="G496" i="4" s="1"/>
  <c r="F488" i="4"/>
  <c r="G488" i="4" s="1"/>
  <c r="F480" i="4"/>
  <c r="G480" i="4" s="1"/>
  <c r="F472" i="4"/>
  <c r="G472" i="4" s="1"/>
  <c r="F464" i="4"/>
  <c r="G464" i="4" s="1"/>
  <c r="F456" i="4"/>
  <c r="G456" i="4" s="1"/>
  <c r="F448" i="4"/>
  <c r="G448" i="4" s="1"/>
  <c r="F440" i="4"/>
  <c r="G440" i="4" s="1"/>
  <c r="F432" i="4"/>
  <c r="G432" i="4" s="1"/>
  <c r="F424" i="4"/>
  <c r="G424" i="4" s="1"/>
  <c r="F416" i="4"/>
  <c r="G416" i="4" s="1"/>
  <c r="D249" i="3" s="1"/>
  <c r="F408" i="4"/>
  <c r="G408" i="4" s="1"/>
  <c r="F400" i="4"/>
  <c r="G400" i="4" s="1"/>
  <c r="F392" i="4"/>
  <c r="G392" i="4" s="1"/>
  <c r="F384" i="4"/>
  <c r="G384" i="4" s="1"/>
  <c r="F376" i="4"/>
  <c r="G376" i="4" s="1"/>
  <c r="F368" i="4"/>
  <c r="G368" i="4" s="1"/>
  <c r="F360" i="4"/>
  <c r="G360" i="4" s="1"/>
  <c r="F352" i="4"/>
  <c r="G352" i="4" s="1"/>
  <c r="F344" i="4"/>
  <c r="G344" i="4" s="1"/>
  <c r="F336" i="4"/>
  <c r="G336" i="4" s="1"/>
  <c r="F328" i="4"/>
  <c r="G328" i="4" s="1"/>
  <c r="F320" i="4"/>
  <c r="G320" i="4" s="1"/>
  <c r="F312" i="4"/>
  <c r="G312" i="4" s="1"/>
  <c r="F304" i="4"/>
  <c r="G304" i="4" s="1"/>
  <c r="F296" i="4"/>
  <c r="G296" i="4" s="1"/>
  <c r="F288" i="4"/>
  <c r="G288" i="4" s="1"/>
  <c r="F280" i="4"/>
  <c r="G280" i="4" s="1"/>
  <c r="F272" i="4"/>
  <c r="G272" i="4" s="1"/>
  <c r="F264" i="4"/>
  <c r="G264" i="4" s="1"/>
  <c r="F256" i="4"/>
  <c r="G256" i="4" s="1"/>
  <c r="F248" i="4"/>
  <c r="G248" i="4" s="1"/>
  <c r="F240" i="4"/>
  <c r="G240" i="4" s="1"/>
  <c r="F232" i="4"/>
  <c r="G232" i="4" s="1"/>
  <c r="F224" i="4"/>
  <c r="G224" i="4" s="1"/>
  <c r="F216" i="4"/>
  <c r="G216" i="4" s="1"/>
  <c r="F208" i="4"/>
  <c r="G208" i="4" s="1"/>
  <c r="F200" i="4"/>
  <c r="G200" i="4" s="1"/>
  <c r="F192" i="4"/>
  <c r="G192" i="4" s="1"/>
  <c r="F184" i="4"/>
  <c r="G184" i="4" s="1"/>
  <c r="F176" i="4"/>
  <c r="G176" i="4" s="1"/>
  <c r="F168" i="4"/>
  <c r="G168" i="4" s="1"/>
  <c r="F160" i="4"/>
  <c r="G160" i="4" s="1"/>
  <c r="F152" i="4"/>
  <c r="G152" i="4" s="1"/>
  <c r="F144" i="4"/>
  <c r="G144" i="4" s="1"/>
  <c r="F136" i="4"/>
  <c r="G136" i="4" s="1"/>
  <c r="F128" i="4"/>
  <c r="G128" i="4" s="1"/>
  <c r="F120" i="4"/>
  <c r="G120" i="4" s="1"/>
  <c r="F112" i="4"/>
  <c r="G112" i="4" s="1"/>
  <c r="F104" i="4"/>
  <c r="G104" i="4" s="1"/>
  <c r="F96" i="4"/>
  <c r="G96" i="4" s="1"/>
  <c r="F88" i="4"/>
  <c r="G88" i="4" s="1"/>
  <c r="F80" i="4"/>
  <c r="G80" i="4" s="1"/>
  <c r="F72" i="4"/>
  <c r="G72" i="4" s="1"/>
  <c r="F64" i="4"/>
  <c r="G64" i="4" s="1"/>
  <c r="F6" i="4"/>
  <c r="F14" i="4"/>
  <c r="F22" i="4"/>
  <c r="F30" i="4"/>
  <c r="F552" i="4"/>
  <c r="G552" i="4" s="1"/>
  <c r="F536" i="4"/>
  <c r="G536" i="4" s="1"/>
  <c r="F663" i="4"/>
  <c r="G663" i="4" s="1"/>
  <c r="F655" i="4"/>
  <c r="G655" i="4" s="1"/>
  <c r="F647" i="4"/>
  <c r="G647" i="4" s="1"/>
  <c r="F639" i="4"/>
  <c r="G639" i="4" s="1"/>
  <c r="F631" i="4"/>
  <c r="G631" i="4" s="1"/>
  <c r="F623" i="4"/>
  <c r="G623" i="4" s="1"/>
  <c r="F615" i="4"/>
  <c r="G615" i="4" s="1"/>
  <c r="F607" i="4"/>
  <c r="G607" i="4" s="1"/>
  <c r="F599" i="4"/>
  <c r="G599" i="4" s="1"/>
  <c r="F591" i="4"/>
  <c r="G591" i="4" s="1"/>
  <c r="F583" i="4"/>
  <c r="G583" i="4" s="1"/>
  <c r="F575" i="4"/>
  <c r="G575" i="4" s="1"/>
  <c r="F567" i="4"/>
  <c r="G567" i="4" s="1"/>
  <c r="F559" i="4"/>
  <c r="G559" i="4" s="1"/>
  <c r="D352" i="3" s="1"/>
  <c r="F551" i="4"/>
  <c r="G551" i="4" s="1"/>
  <c r="F543" i="4"/>
  <c r="G543" i="4" s="1"/>
  <c r="F535" i="4"/>
  <c r="G535" i="4" s="1"/>
  <c r="F527" i="4"/>
  <c r="G527" i="4" s="1"/>
  <c r="F519" i="4"/>
  <c r="G519" i="4" s="1"/>
  <c r="F511" i="4"/>
  <c r="G511" i="4" s="1"/>
  <c r="F503" i="4"/>
  <c r="G503" i="4" s="1"/>
  <c r="F495" i="4"/>
  <c r="G495" i="4" s="1"/>
  <c r="D310" i="3" s="1"/>
  <c r="F487" i="4"/>
  <c r="G487" i="4" s="1"/>
  <c r="F479" i="4"/>
  <c r="G479" i="4" s="1"/>
  <c r="F471" i="4"/>
  <c r="G471" i="4" s="1"/>
  <c r="F463" i="4"/>
  <c r="G463" i="4" s="1"/>
  <c r="D289" i="3" s="1"/>
  <c r="F455" i="4"/>
  <c r="G455" i="4" s="1"/>
  <c r="F447" i="4"/>
  <c r="G447" i="4" s="1"/>
  <c r="F439" i="4"/>
  <c r="G439" i="4" s="1"/>
  <c r="F431" i="4"/>
  <c r="G431" i="4" s="1"/>
  <c r="F423" i="4"/>
  <c r="G423" i="4" s="1"/>
  <c r="F415" i="4"/>
  <c r="G415" i="4" s="1"/>
  <c r="F407" i="4"/>
  <c r="G407" i="4" s="1"/>
  <c r="F399" i="4"/>
  <c r="G399" i="4" s="1"/>
  <c r="F391" i="4"/>
  <c r="G391" i="4" s="1"/>
  <c r="F383" i="4"/>
  <c r="G383" i="4" s="1"/>
  <c r="F375" i="4"/>
  <c r="G375" i="4" s="1"/>
  <c r="F367" i="4"/>
  <c r="G367" i="4" s="1"/>
  <c r="D231" i="3" s="1"/>
  <c r="F359" i="4"/>
  <c r="G359" i="4" s="1"/>
  <c r="F351" i="4"/>
  <c r="G351" i="4" s="1"/>
  <c r="F343" i="4"/>
  <c r="G343" i="4" s="1"/>
  <c r="F335" i="4"/>
  <c r="G335" i="4" s="1"/>
  <c r="D210" i="3" s="1"/>
  <c r="F327" i="4"/>
  <c r="G327" i="4" s="1"/>
  <c r="F319" i="4"/>
  <c r="G319" i="4" s="1"/>
  <c r="F311" i="4"/>
  <c r="G311" i="4" s="1"/>
  <c r="F303" i="4"/>
  <c r="G303" i="4" s="1"/>
  <c r="D189" i="3" s="1"/>
  <c r="F295" i="4"/>
  <c r="G295" i="4" s="1"/>
  <c r="F287" i="4"/>
  <c r="G287" i="4" s="1"/>
  <c r="F279" i="4"/>
  <c r="G279" i="4" s="1"/>
  <c r="F271" i="4"/>
  <c r="G271" i="4" s="1"/>
  <c r="D168" i="3" s="1"/>
  <c r="F263" i="4"/>
  <c r="G263" i="4" s="1"/>
  <c r="F255" i="4"/>
  <c r="G255" i="4" s="1"/>
  <c r="F247" i="4"/>
  <c r="G247" i="4" s="1"/>
  <c r="F239" i="4"/>
  <c r="G239" i="4" s="1"/>
  <c r="F231" i="4"/>
  <c r="G231" i="4" s="1"/>
  <c r="F223" i="4"/>
  <c r="G223" i="4" s="1"/>
  <c r="F215" i="4"/>
  <c r="G215" i="4" s="1"/>
  <c r="F207" i="4"/>
  <c r="G207" i="4" s="1"/>
  <c r="F199" i="4"/>
  <c r="G199" i="4" s="1"/>
  <c r="F191" i="4"/>
  <c r="G191" i="4" s="1"/>
  <c r="F183" i="4"/>
  <c r="G183" i="4" s="1"/>
  <c r="F175" i="4"/>
  <c r="G175" i="4" s="1"/>
  <c r="F167" i="4"/>
  <c r="G167" i="4" s="1"/>
  <c r="F159" i="4"/>
  <c r="G159" i="4" s="1"/>
  <c r="F151" i="4"/>
  <c r="G151" i="4" s="1"/>
  <c r="F143" i="4"/>
  <c r="G143" i="4" s="1"/>
  <c r="D89" i="3" s="1"/>
  <c r="F135" i="4"/>
  <c r="G135" i="4" s="1"/>
  <c r="F127" i="4"/>
  <c r="G127" i="4" s="1"/>
  <c r="F119" i="4"/>
  <c r="G119" i="4" s="1"/>
  <c r="F111" i="4"/>
  <c r="G111" i="4" s="1"/>
  <c r="F103" i="4"/>
  <c r="G103" i="4" s="1"/>
  <c r="F95" i="4"/>
  <c r="G95" i="4" s="1"/>
  <c r="F87" i="4"/>
  <c r="G87" i="4" s="1"/>
  <c r="F79" i="4"/>
  <c r="G79" i="4" s="1"/>
  <c r="D47" i="3" s="1"/>
  <c r="F71" i="4"/>
  <c r="G71" i="4" s="1"/>
  <c r="F63" i="4"/>
  <c r="G63" i="4" s="1"/>
  <c r="F7" i="4"/>
  <c r="F15" i="4"/>
  <c r="F23" i="4"/>
  <c r="F31" i="4"/>
  <c r="F510" i="4"/>
  <c r="G510" i="4" s="1"/>
  <c r="F502" i="4"/>
  <c r="G502" i="4" s="1"/>
  <c r="F494" i="4"/>
  <c r="G494" i="4" s="1"/>
  <c r="F486" i="4"/>
  <c r="G486" i="4" s="1"/>
  <c r="F478" i="4"/>
  <c r="G478" i="4" s="1"/>
  <c r="F470" i="4"/>
  <c r="G470" i="4" s="1"/>
  <c r="F462" i="4"/>
  <c r="G462" i="4" s="1"/>
  <c r="F454" i="4"/>
  <c r="G454" i="4" s="1"/>
  <c r="F446" i="4"/>
  <c r="G446" i="4" s="1"/>
  <c r="F438" i="4"/>
  <c r="G438" i="4" s="1"/>
  <c r="F430" i="4"/>
  <c r="G430" i="4" s="1"/>
  <c r="F422" i="4"/>
  <c r="G422" i="4" s="1"/>
  <c r="F414" i="4"/>
  <c r="G414" i="4" s="1"/>
  <c r="F406" i="4"/>
  <c r="G406" i="4" s="1"/>
  <c r="D244" i="3" s="1"/>
  <c r="F398" i="4"/>
  <c r="G398" i="4" s="1"/>
  <c r="F390" i="4"/>
  <c r="G390" i="4" s="1"/>
  <c r="F382" i="4"/>
  <c r="G382" i="4" s="1"/>
  <c r="F374" i="4"/>
  <c r="G374" i="4" s="1"/>
  <c r="D223" i="3" s="1"/>
  <c r="F366" i="4"/>
  <c r="G366" i="4" s="1"/>
  <c r="F358" i="4"/>
  <c r="G358" i="4" s="1"/>
  <c r="F350" i="4"/>
  <c r="G350" i="4" s="1"/>
  <c r="F342" i="4"/>
  <c r="G342" i="4" s="1"/>
  <c r="D202" i="3" s="1"/>
  <c r="F334" i="4"/>
  <c r="G334" i="4" s="1"/>
  <c r="F326" i="4"/>
  <c r="G326" i="4" s="1"/>
  <c r="F318" i="4"/>
  <c r="G318" i="4" s="1"/>
  <c r="F310" i="4"/>
  <c r="G310" i="4" s="1"/>
  <c r="D181" i="3" s="1"/>
  <c r="F302" i="4"/>
  <c r="G302" i="4" s="1"/>
  <c r="F294" i="4"/>
  <c r="G294" i="4" s="1"/>
  <c r="F286" i="4"/>
  <c r="G286" i="4" s="1"/>
  <c r="F278" i="4"/>
  <c r="G278" i="4" s="1"/>
  <c r="F270" i="4"/>
  <c r="G270" i="4" s="1"/>
  <c r="F262" i="4"/>
  <c r="G262" i="4" s="1"/>
  <c r="F254" i="4"/>
  <c r="G254" i="4" s="1"/>
  <c r="F246" i="4"/>
  <c r="G246" i="4" s="1"/>
  <c r="F238" i="4"/>
  <c r="G238" i="4" s="1"/>
  <c r="F230" i="4"/>
  <c r="G230" i="4" s="1"/>
  <c r="F222" i="4"/>
  <c r="G222" i="4" s="1"/>
  <c r="F214" i="4"/>
  <c r="G214" i="4" s="1"/>
  <c r="F206" i="4"/>
  <c r="G206" i="4" s="1"/>
  <c r="F198" i="4"/>
  <c r="G198" i="4" s="1"/>
  <c r="F190" i="4"/>
  <c r="G190" i="4" s="1"/>
  <c r="F182" i="4"/>
  <c r="G182" i="4" s="1"/>
  <c r="D102" i="3" s="1"/>
  <c r="F174" i="4"/>
  <c r="G174" i="4" s="1"/>
  <c r="F166" i="4"/>
  <c r="G166" i="4" s="1"/>
  <c r="F158" i="4"/>
  <c r="G158" i="4" s="1"/>
  <c r="F150" i="4"/>
  <c r="G150" i="4" s="1"/>
  <c r="D81" i="3" s="1"/>
  <c r="F142" i="4"/>
  <c r="G142" i="4" s="1"/>
  <c r="F134" i="4"/>
  <c r="G134" i="4" s="1"/>
  <c r="F126" i="4"/>
  <c r="G126" i="4" s="1"/>
  <c r="F118" i="4"/>
  <c r="G118" i="4" s="1"/>
  <c r="D60" i="3" s="1"/>
  <c r="F110" i="4"/>
  <c r="G110" i="4" s="1"/>
  <c r="F102" i="4"/>
  <c r="G102" i="4" s="1"/>
  <c r="F94" i="4"/>
  <c r="G94" i="4" s="1"/>
  <c r="F86" i="4"/>
  <c r="G86" i="4" s="1"/>
  <c r="F78" i="4"/>
  <c r="G78" i="4" s="1"/>
  <c r="F70" i="4"/>
  <c r="G70" i="4" s="1"/>
  <c r="F62" i="4"/>
  <c r="G62" i="4" s="1"/>
  <c r="F8" i="4"/>
  <c r="F16" i="4"/>
  <c r="F24" i="4"/>
  <c r="F32" i="4"/>
  <c r="F317" i="4"/>
  <c r="G317" i="4" s="1"/>
  <c r="F309" i="4"/>
  <c r="G309" i="4" s="1"/>
  <c r="F301" i="4"/>
  <c r="G301" i="4" s="1"/>
  <c r="F293" i="4"/>
  <c r="G293" i="4" s="1"/>
  <c r="F285" i="4"/>
  <c r="G285" i="4" s="1"/>
  <c r="F269" i="4"/>
  <c r="G269" i="4" s="1"/>
  <c r="F261" i="4"/>
  <c r="G261" i="4" s="1"/>
  <c r="F253" i="4"/>
  <c r="G253" i="4" s="1"/>
  <c r="F245" i="4"/>
  <c r="G245" i="4" s="1"/>
  <c r="F237" i="4"/>
  <c r="G237" i="4" s="1"/>
  <c r="F229" i="4"/>
  <c r="G229" i="4" s="1"/>
  <c r="F221" i="4"/>
  <c r="G221" i="4" s="1"/>
  <c r="F213" i="4"/>
  <c r="G213" i="4" s="1"/>
  <c r="F205" i="4"/>
  <c r="G205" i="4" s="1"/>
  <c r="F197" i="4"/>
  <c r="G197" i="4" s="1"/>
  <c r="F189" i="4"/>
  <c r="G189" i="4" s="1"/>
  <c r="F181" i="4"/>
  <c r="G181" i="4" s="1"/>
  <c r="D113" i="3" s="1"/>
  <c r="F173" i="4"/>
  <c r="G173" i="4" s="1"/>
  <c r="F165" i="4"/>
  <c r="G165" i="4" s="1"/>
  <c r="F157" i="4"/>
  <c r="G157" i="4" s="1"/>
  <c r="F149" i="4"/>
  <c r="G149" i="4" s="1"/>
  <c r="D92" i="3" s="1"/>
  <c r="F141" i="4"/>
  <c r="G141" i="4" s="1"/>
  <c r="F133" i="4"/>
  <c r="G133" i="4" s="1"/>
  <c r="F125" i="4"/>
  <c r="G125" i="4" s="1"/>
  <c r="F117" i="4"/>
  <c r="G117" i="4" s="1"/>
  <c r="D71" i="3" s="1"/>
  <c r="F109" i="4"/>
  <c r="G109" i="4" s="1"/>
  <c r="F101" i="4"/>
  <c r="G101" i="4" s="1"/>
  <c r="F93" i="4"/>
  <c r="G93" i="4" s="1"/>
  <c r="F85" i="4"/>
  <c r="G85" i="4" s="1"/>
  <c r="F77" i="4"/>
  <c r="G77" i="4" s="1"/>
  <c r="F69" i="4"/>
  <c r="G69" i="4" s="1"/>
  <c r="F61" i="4"/>
  <c r="G61" i="4" s="1"/>
  <c r="F9" i="4"/>
  <c r="F17" i="4"/>
  <c r="F25" i="4"/>
  <c r="F33" i="4"/>
  <c r="F660" i="4"/>
  <c r="G660" i="4" s="1"/>
  <c r="F652" i="4"/>
  <c r="G652" i="4" s="1"/>
  <c r="F644" i="4"/>
  <c r="G644" i="4" s="1"/>
  <c r="F636" i="4"/>
  <c r="G636" i="4" s="1"/>
  <c r="F628" i="4"/>
  <c r="G628" i="4" s="1"/>
  <c r="F620" i="4"/>
  <c r="G620" i="4" s="1"/>
  <c r="F612" i="4"/>
  <c r="G612" i="4" s="1"/>
  <c r="F604" i="4"/>
  <c r="G604" i="4" s="1"/>
  <c r="F596" i="4"/>
  <c r="G596" i="4" s="1"/>
  <c r="D388" i="3" s="1"/>
  <c r="F588" i="4"/>
  <c r="G588" i="4" s="1"/>
  <c r="F580" i="4"/>
  <c r="G580" i="4" s="1"/>
  <c r="F572" i="4"/>
  <c r="G572" i="4" s="1"/>
  <c r="F564" i="4"/>
  <c r="G564" i="4" s="1"/>
  <c r="D343" i="3" s="1"/>
  <c r="F556" i="4"/>
  <c r="G556" i="4" s="1"/>
  <c r="F548" i="4"/>
  <c r="G548" i="4" s="1"/>
  <c r="F540" i="4"/>
  <c r="G540" i="4" s="1"/>
  <c r="F532" i="4"/>
  <c r="G532" i="4" s="1"/>
  <c r="D322" i="3" s="1"/>
  <c r="F524" i="4"/>
  <c r="G524" i="4" s="1"/>
  <c r="F516" i="4"/>
  <c r="G516" i="4" s="1"/>
  <c r="F508" i="4"/>
  <c r="G508" i="4" s="1"/>
  <c r="F500" i="4"/>
  <c r="G500" i="4" s="1"/>
  <c r="F492" i="4"/>
  <c r="G492" i="4" s="1"/>
  <c r="F484" i="4"/>
  <c r="G484" i="4" s="1"/>
  <c r="F476" i="4"/>
  <c r="G476" i="4" s="1"/>
  <c r="F468" i="4"/>
  <c r="G468" i="4" s="1"/>
  <c r="F460" i="4"/>
  <c r="G460" i="4" s="1"/>
  <c r="F452" i="4"/>
  <c r="G452" i="4" s="1"/>
  <c r="F444" i="4"/>
  <c r="G444" i="4" s="1"/>
  <c r="F436" i="4"/>
  <c r="G436" i="4" s="1"/>
  <c r="F428" i="4"/>
  <c r="G428" i="4" s="1"/>
  <c r="F420" i="4"/>
  <c r="G420" i="4" s="1"/>
  <c r="F412" i="4"/>
  <c r="G412" i="4" s="1"/>
  <c r="F404" i="4"/>
  <c r="G404" i="4" s="1"/>
  <c r="D243" i="3" s="1"/>
  <c r="F396" i="4"/>
  <c r="G396" i="4" s="1"/>
  <c r="F388" i="4"/>
  <c r="G388" i="4" s="1"/>
  <c r="F380" i="4"/>
  <c r="G380" i="4" s="1"/>
  <c r="F372" i="4"/>
  <c r="G372" i="4" s="1"/>
  <c r="D222" i="3" s="1"/>
  <c r="F364" i="4"/>
  <c r="G364" i="4" s="1"/>
  <c r="F356" i="4"/>
  <c r="G356" i="4" s="1"/>
  <c r="F348" i="4"/>
  <c r="G348" i="4" s="1"/>
  <c r="F340" i="4"/>
  <c r="G340" i="4" s="1"/>
  <c r="D201" i="3" s="1"/>
  <c r="F332" i="4"/>
  <c r="G332" i="4" s="1"/>
  <c r="F324" i="4"/>
  <c r="G324" i="4" s="1"/>
  <c r="F316" i="4"/>
  <c r="G316" i="4" s="1"/>
  <c r="F308" i="4"/>
  <c r="G308" i="4" s="1"/>
  <c r="D180" i="3" s="1"/>
  <c r="F300" i="4"/>
  <c r="G300" i="4" s="1"/>
  <c r="F292" i="4"/>
  <c r="G292" i="4" s="1"/>
  <c r="F284" i="4"/>
  <c r="G284" i="4" s="1"/>
  <c r="F276" i="4"/>
  <c r="G276" i="4" s="1"/>
  <c r="F268" i="4"/>
  <c r="G268" i="4" s="1"/>
  <c r="F260" i="4"/>
  <c r="G260" i="4" s="1"/>
  <c r="F252" i="4"/>
  <c r="G252" i="4" s="1"/>
  <c r="F244" i="4"/>
  <c r="G244" i="4" s="1"/>
  <c r="F236" i="4"/>
  <c r="G236" i="4" s="1"/>
  <c r="F228" i="4"/>
  <c r="G228" i="4" s="1"/>
  <c r="F220" i="4"/>
  <c r="G220" i="4" s="1"/>
  <c r="F212" i="4"/>
  <c r="G212" i="4" s="1"/>
  <c r="F204" i="4"/>
  <c r="G204" i="4" s="1"/>
  <c r="F196" i="4"/>
  <c r="G196" i="4" s="1"/>
  <c r="F188" i="4"/>
  <c r="G188" i="4" s="1"/>
  <c r="F180" i="4"/>
  <c r="G180" i="4" s="1"/>
  <c r="F172" i="4"/>
  <c r="G172" i="4" s="1"/>
  <c r="F164" i="4"/>
  <c r="G164" i="4" s="1"/>
  <c r="F156" i="4"/>
  <c r="G156" i="4" s="1"/>
  <c r="F148" i="4"/>
  <c r="G148" i="4" s="1"/>
  <c r="D80" i="3" s="1"/>
  <c r="F140" i="4"/>
  <c r="G140" i="4" s="1"/>
  <c r="F132" i="4"/>
  <c r="G132" i="4" s="1"/>
  <c r="F124" i="4"/>
  <c r="G124" i="4" s="1"/>
  <c r="F116" i="4"/>
  <c r="G116" i="4" s="1"/>
  <c r="D59" i="3" s="1"/>
  <c r="F108" i="4"/>
  <c r="G108" i="4" s="1"/>
  <c r="F100" i="4"/>
  <c r="G100" i="4" s="1"/>
  <c r="F92" i="4"/>
  <c r="G92" i="4" s="1"/>
  <c r="F84" i="4"/>
  <c r="G84" i="4" s="1"/>
  <c r="F76" i="4"/>
  <c r="G76" i="4" s="1"/>
  <c r="F68" i="4"/>
  <c r="G68" i="4" s="1"/>
  <c r="F60" i="4"/>
  <c r="G60" i="4" s="1"/>
  <c r="F10" i="4"/>
  <c r="F18" i="4"/>
  <c r="F26" i="4"/>
  <c r="F34" i="4"/>
  <c r="F523" i="4"/>
  <c r="G523" i="4" s="1"/>
  <c r="D329" i="3" s="1"/>
  <c r="F515" i="4"/>
  <c r="G515" i="4" s="1"/>
  <c r="F507" i="4"/>
  <c r="G507" i="4" s="1"/>
  <c r="F499" i="4"/>
  <c r="G499" i="4" s="1"/>
  <c r="F491" i="4"/>
  <c r="G491" i="4" s="1"/>
  <c r="D308" i="3" s="1"/>
  <c r="F483" i="4"/>
  <c r="G483" i="4" s="1"/>
  <c r="F475" i="4"/>
  <c r="G475" i="4" s="1"/>
  <c r="F467" i="4"/>
  <c r="G467" i="4" s="1"/>
  <c r="F459" i="4"/>
  <c r="G459" i="4" s="1"/>
  <c r="D287" i="3" s="1"/>
  <c r="F451" i="4"/>
  <c r="G451" i="4" s="1"/>
  <c r="F443" i="4"/>
  <c r="G443" i="4" s="1"/>
  <c r="F435" i="4"/>
  <c r="G435" i="4" s="1"/>
  <c r="F427" i="4"/>
  <c r="G427" i="4" s="1"/>
  <c r="F419" i="4"/>
  <c r="G419" i="4" s="1"/>
  <c r="F411" i="4"/>
  <c r="G411" i="4" s="1"/>
  <c r="F403" i="4"/>
  <c r="G403" i="4" s="1"/>
  <c r="F395" i="4"/>
  <c r="G395" i="4" s="1"/>
  <c r="F387" i="4"/>
  <c r="G387" i="4" s="1"/>
  <c r="F379" i="4"/>
  <c r="G379" i="4" s="1"/>
  <c r="F371" i="4"/>
  <c r="G371" i="4" s="1"/>
  <c r="F363" i="4"/>
  <c r="G363" i="4" s="1"/>
  <c r="F355" i="4"/>
  <c r="G355" i="4" s="1"/>
  <c r="F347" i="4"/>
  <c r="G347" i="4" s="1"/>
  <c r="F339" i="4"/>
  <c r="G339" i="4" s="1"/>
  <c r="F331" i="4"/>
  <c r="G331" i="4" s="1"/>
  <c r="D208" i="3" s="1"/>
  <c r="F323" i="4"/>
  <c r="G323" i="4" s="1"/>
  <c r="F315" i="4"/>
  <c r="G315" i="4" s="1"/>
  <c r="F307" i="4"/>
  <c r="G307" i="4" s="1"/>
  <c r="F299" i="4"/>
  <c r="G299" i="4" s="1"/>
  <c r="D187" i="3" s="1"/>
  <c r="F291" i="4"/>
  <c r="G291" i="4" s="1"/>
  <c r="F283" i="4"/>
  <c r="G283" i="4" s="1"/>
  <c r="F275" i="4"/>
  <c r="G275" i="4" s="1"/>
  <c r="F267" i="4"/>
  <c r="G267" i="4" s="1"/>
  <c r="D166" i="3" s="1"/>
  <c r="F259" i="4"/>
  <c r="G259" i="4" s="1"/>
  <c r="F251" i="4"/>
  <c r="G251" i="4" s="1"/>
  <c r="F243" i="4"/>
  <c r="G243" i="4" s="1"/>
  <c r="F235" i="4"/>
  <c r="G235" i="4" s="1"/>
  <c r="D145" i="3" s="1"/>
  <c r="F227" i="4"/>
  <c r="G227" i="4" s="1"/>
  <c r="F219" i="4"/>
  <c r="G219" i="4" s="1"/>
  <c r="F211" i="4"/>
  <c r="G211" i="4" s="1"/>
  <c r="F203" i="4"/>
  <c r="G203" i="4" s="1"/>
  <c r="F195" i="4"/>
  <c r="G195" i="4" s="1"/>
  <c r="F187" i="4"/>
  <c r="G187" i="4" s="1"/>
  <c r="F179" i="4"/>
  <c r="G179" i="4" s="1"/>
  <c r="F171" i="4"/>
  <c r="G171" i="4" s="1"/>
  <c r="F163" i="4"/>
  <c r="G163" i="4" s="1"/>
  <c r="F155" i="4"/>
  <c r="G155" i="4" s="1"/>
  <c r="F147" i="4"/>
  <c r="G147" i="4" s="1"/>
  <c r="F139" i="4"/>
  <c r="G139" i="4" s="1"/>
  <c r="D87" i="3" s="1"/>
  <c r="F131" i="4"/>
  <c r="G131" i="4" s="1"/>
  <c r="F123" i="4"/>
  <c r="G123" i="4" s="1"/>
  <c r="F115" i="4"/>
  <c r="G115" i="4" s="1"/>
  <c r="F107" i="4"/>
  <c r="G107" i="4" s="1"/>
  <c r="D66" i="3" s="1"/>
  <c r="F99" i="4"/>
  <c r="G99" i="4" s="1"/>
  <c r="F91" i="4"/>
  <c r="G91" i="4" s="1"/>
  <c r="F83" i="4"/>
  <c r="G83" i="4" s="1"/>
  <c r="F75" i="4"/>
  <c r="G75" i="4" s="1"/>
  <c r="D45" i="3" s="1"/>
  <c r="F67" i="4"/>
  <c r="G67" i="4" s="1"/>
  <c r="F59" i="4"/>
  <c r="G59" i="4" s="1"/>
  <c r="F11" i="4"/>
  <c r="F19" i="4"/>
  <c r="F58" i="4"/>
  <c r="G58" i="4" s="1"/>
  <c r="F27" i="4"/>
  <c r="F35" i="4"/>
  <c r="E32" i="4"/>
  <c r="G32" i="4" s="1"/>
  <c r="D326" i="3" s="1"/>
  <c r="E25" i="4"/>
  <c r="E33" i="4"/>
  <c r="E28" i="4"/>
  <c r="G28" i="4" s="1"/>
  <c r="D230" i="3" s="1"/>
  <c r="E21" i="4"/>
  <c r="G21" i="4" s="1"/>
  <c r="E29" i="4"/>
  <c r="G29" i="4" s="1"/>
  <c r="E22" i="4"/>
  <c r="G22" i="4" s="1"/>
  <c r="D86" i="3" s="1"/>
  <c r="E26" i="4"/>
  <c r="G26" i="4" s="1"/>
  <c r="D182" i="3" s="1"/>
  <c r="E30" i="4"/>
  <c r="E34" i="4"/>
  <c r="G34" i="4" s="1"/>
  <c r="D374" i="3" s="1"/>
  <c r="E20" i="4"/>
  <c r="G20" i="4" s="1"/>
  <c r="D38" i="3" s="1"/>
  <c r="E23" i="4"/>
  <c r="G23" i="4" s="1"/>
  <c r="E27" i="4"/>
  <c r="G27" i="4" s="1"/>
  <c r="E31" i="4"/>
  <c r="G31" i="4" s="1"/>
  <c r="E35" i="4"/>
  <c r="E24" i="4"/>
  <c r="G24" i="4" s="1"/>
  <c r="D134" i="3" s="1"/>
  <c r="G25" i="4"/>
  <c r="G33" i="4"/>
  <c r="D27" i="3"/>
  <c r="D402" i="3"/>
  <c r="D394" i="3"/>
  <c r="D378" i="3"/>
  <c r="D370" i="3"/>
  <c r="D354" i="3"/>
  <c r="D346" i="3"/>
  <c r="D330" i="3"/>
  <c r="D306" i="3"/>
  <c r="D298" i="3"/>
  <c r="D282" i="3"/>
  <c r="D274" i="3"/>
  <c r="D258" i="3"/>
  <c r="D250" i="3"/>
  <c r="D234" i="3"/>
  <c r="D226" i="3"/>
  <c r="D186" i="3"/>
  <c r="D178" i="3"/>
  <c r="D162" i="3"/>
  <c r="D154" i="3"/>
  <c r="D138" i="3"/>
  <c r="D130" i="3"/>
  <c r="D114" i="3"/>
  <c r="D106" i="3"/>
  <c r="D90" i="3"/>
  <c r="D82" i="3"/>
  <c r="D58" i="3"/>
  <c r="D42" i="3"/>
  <c r="D34" i="3"/>
  <c r="D409" i="3"/>
  <c r="D401" i="3"/>
  <c r="D393" i="3"/>
  <c r="D385" i="3"/>
  <c r="D377" i="3"/>
  <c r="D369" i="3"/>
  <c r="D361" i="3"/>
  <c r="D353" i="3"/>
  <c r="D345" i="3"/>
  <c r="D337" i="3"/>
  <c r="D321" i="3"/>
  <c r="D313" i="3"/>
  <c r="D305" i="3"/>
  <c r="D297" i="3"/>
  <c r="D281" i="3"/>
  <c r="D273" i="3"/>
  <c r="D265" i="3"/>
  <c r="D257" i="3"/>
  <c r="D241" i="3"/>
  <c r="D233" i="3"/>
  <c r="D225" i="3"/>
  <c r="D217" i="3"/>
  <c r="D209" i="3"/>
  <c r="D193" i="3"/>
  <c r="D185" i="3"/>
  <c r="D177" i="3"/>
  <c r="D169" i="3"/>
  <c r="D161" i="3"/>
  <c r="D153" i="3"/>
  <c r="D137" i="3"/>
  <c r="D129" i="3"/>
  <c r="D121" i="3"/>
  <c r="D105" i="3"/>
  <c r="D97" i="3"/>
  <c r="D65" i="3"/>
  <c r="D57" i="3"/>
  <c r="D49" i="3"/>
  <c r="D41" i="3"/>
  <c r="D33" i="3"/>
  <c r="D376" i="3"/>
  <c r="D328" i="3"/>
  <c r="D304" i="3"/>
  <c r="D264" i="3"/>
  <c r="D240" i="3"/>
  <c r="D216" i="3"/>
  <c r="D192" i="3"/>
  <c r="D144" i="3"/>
  <c r="D120" i="3"/>
  <c r="D104" i="3"/>
  <c r="D88" i="3"/>
  <c r="D72" i="3"/>
  <c r="D40" i="3"/>
  <c r="D407" i="3"/>
  <c r="D399" i="3"/>
  <c r="D391" i="3"/>
  <c r="D383" i="3"/>
  <c r="D375" i="3"/>
  <c r="D367" i="3"/>
  <c r="D359" i="3"/>
  <c r="D351" i="3"/>
  <c r="D335" i="3"/>
  <c r="D327" i="3"/>
  <c r="D319" i="3"/>
  <c r="D311" i="3"/>
  <c r="D303" i="3"/>
  <c r="D295" i="3"/>
  <c r="D279" i="3"/>
  <c r="D271" i="3"/>
  <c r="D263" i="3"/>
  <c r="D255" i="3"/>
  <c r="D247" i="3"/>
  <c r="D239" i="3"/>
  <c r="D215" i="3"/>
  <c r="D207" i="3"/>
  <c r="D199" i="3"/>
  <c r="D191" i="3"/>
  <c r="D183" i="3"/>
  <c r="D175" i="3"/>
  <c r="D167" i="3"/>
  <c r="D159" i="3"/>
  <c r="D151" i="3"/>
  <c r="D143" i="3"/>
  <c r="D135" i="3"/>
  <c r="D127" i="3"/>
  <c r="D119" i="3"/>
  <c r="D111" i="3"/>
  <c r="D103" i="3"/>
  <c r="D95" i="3"/>
  <c r="D79" i="3"/>
  <c r="D63" i="3"/>
  <c r="D55" i="3"/>
  <c r="D39" i="3"/>
  <c r="D31" i="3"/>
  <c r="D392" i="3"/>
  <c r="D368" i="3"/>
  <c r="D344" i="3"/>
  <c r="D320" i="3"/>
  <c r="D296" i="3"/>
  <c r="D256" i="3"/>
  <c r="D232" i="3"/>
  <c r="D176" i="3"/>
  <c r="D152" i="3"/>
  <c r="D128" i="3"/>
  <c r="D48" i="3"/>
  <c r="D406" i="3"/>
  <c r="D390" i="3"/>
  <c r="D382" i="3"/>
  <c r="D366" i="3"/>
  <c r="D358" i="3"/>
  <c r="D342" i="3"/>
  <c r="D334" i="3"/>
  <c r="D318" i="3"/>
  <c r="D294" i="3"/>
  <c r="D286" i="3"/>
  <c r="D270" i="3"/>
  <c r="D262" i="3"/>
  <c r="D246" i="3"/>
  <c r="D238" i="3"/>
  <c r="D214" i="3"/>
  <c r="D198" i="3"/>
  <c r="D190" i="3"/>
  <c r="D174" i="3"/>
  <c r="D150" i="3"/>
  <c r="D142" i="3"/>
  <c r="D126" i="3"/>
  <c r="D118" i="3"/>
  <c r="D94" i="3"/>
  <c r="D78" i="3"/>
  <c r="D70" i="3"/>
  <c r="D54" i="3"/>
  <c r="D46" i="3"/>
  <c r="D30" i="3"/>
  <c r="D384" i="3"/>
  <c r="D360" i="3"/>
  <c r="D336" i="3"/>
  <c r="D312" i="3"/>
  <c r="D288" i="3"/>
  <c r="D248" i="3"/>
  <c r="D224" i="3"/>
  <c r="D200" i="3"/>
  <c r="D184" i="3"/>
  <c r="D160" i="3"/>
  <c r="D136" i="3"/>
  <c r="D112" i="3"/>
  <c r="D96" i="3"/>
  <c r="D64" i="3"/>
  <c r="D56" i="3"/>
  <c r="D32" i="3"/>
  <c r="D405" i="3"/>
  <c r="D397" i="3"/>
  <c r="D389" i="3"/>
  <c r="D381" i="3"/>
  <c r="D373" i="3"/>
  <c r="D365" i="3"/>
  <c r="D357" i="3"/>
  <c r="D349" i="3"/>
  <c r="D341" i="3"/>
  <c r="D333" i="3"/>
  <c r="D325" i="3"/>
  <c r="D317" i="3"/>
  <c r="D309" i="3"/>
  <c r="D301" i="3"/>
  <c r="D293" i="3"/>
  <c r="D285" i="3"/>
  <c r="D277" i="3"/>
  <c r="D269" i="3"/>
  <c r="D261" i="3"/>
  <c r="D253" i="3"/>
  <c r="D245" i="3"/>
  <c r="D237" i="3"/>
  <c r="D229" i="3"/>
  <c r="D221" i="3"/>
  <c r="D213" i="3"/>
  <c r="D205" i="3"/>
  <c r="D197" i="3"/>
  <c r="D173" i="3"/>
  <c r="D165" i="3"/>
  <c r="D157" i="3"/>
  <c r="D149" i="3"/>
  <c r="D141" i="3"/>
  <c r="D133" i="3"/>
  <c r="D125" i="3"/>
  <c r="D117" i="3"/>
  <c r="D109" i="3"/>
  <c r="D101" i="3"/>
  <c r="D93" i="3"/>
  <c r="D85" i="3"/>
  <c r="D77" i="3"/>
  <c r="D69" i="3"/>
  <c r="D61" i="3"/>
  <c r="D53" i="3"/>
  <c r="D37" i="3"/>
  <c r="D29" i="3"/>
  <c r="D408" i="3"/>
  <c r="D272" i="3"/>
  <c r="D404" i="3"/>
  <c r="D396" i="3"/>
  <c r="D380" i="3"/>
  <c r="D372" i="3"/>
  <c r="D364" i="3"/>
  <c r="D356" i="3"/>
  <c r="D348" i="3"/>
  <c r="D340" i="3"/>
  <c r="D332" i="3"/>
  <c r="D324" i="3"/>
  <c r="D316" i="3"/>
  <c r="D300" i="3"/>
  <c r="D292" i="3"/>
  <c r="D284" i="3"/>
  <c r="D276" i="3"/>
  <c r="D268" i="3"/>
  <c r="D260" i="3"/>
  <c r="D252" i="3"/>
  <c r="D236" i="3"/>
  <c r="D228" i="3"/>
  <c r="D220" i="3"/>
  <c r="D212" i="3"/>
  <c r="D204" i="3"/>
  <c r="D196" i="3"/>
  <c r="D188" i="3"/>
  <c r="D172" i="3"/>
  <c r="D164" i="3"/>
  <c r="D156" i="3"/>
  <c r="D148" i="3"/>
  <c r="D140" i="3"/>
  <c r="D132" i="3"/>
  <c r="D124" i="3"/>
  <c r="D116" i="3"/>
  <c r="D108" i="3"/>
  <c r="D100" i="3"/>
  <c r="D84" i="3"/>
  <c r="D76" i="3"/>
  <c r="D68" i="3"/>
  <c r="D52" i="3"/>
  <c r="D44" i="3"/>
  <c r="D36" i="3"/>
  <c r="D28" i="3"/>
  <c r="D400" i="3"/>
  <c r="D280" i="3"/>
  <c r="D403" i="3"/>
  <c r="D395" i="3"/>
  <c r="D387" i="3"/>
  <c r="D379" i="3"/>
  <c r="D371" i="3"/>
  <c r="D363" i="3"/>
  <c r="D355" i="3"/>
  <c r="D347" i="3"/>
  <c r="D339" i="3"/>
  <c r="D331" i="3"/>
  <c r="D323" i="3"/>
  <c r="D315" i="3"/>
  <c r="D307" i="3"/>
  <c r="D299" i="3"/>
  <c r="D291" i="3"/>
  <c r="D283" i="3"/>
  <c r="D275" i="3"/>
  <c r="D267" i="3"/>
  <c r="D259" i="3"/>
  <c r="D251" i="3"/>
  <c r="D235" i="3"/>
  <c r="D227" i="3"/>
  <c r="D219" i="3"/>
  <c r="D211" i="3"/>
  <c r="D203" i="3"/>
  <c r="D195" i="3"/>
  <c r="D179" i="3"/>
  <c r="D171" i="3"/>
  <c r="D163" i="3"/>
  <c r="D155" i="3"/>
  <c r="D147" i="3"/>
  <c r="D139" i="3"/>
  <c r="D131" i="3"/>
  <c r="D123" i="3"/>
  <c r="D115" i="3"/>
  <c r="D107" i="3"/>
  <c r="D99" i="3"/>
  <c r="D91" i="3"/>
  <c r="D83" i="3"/>
  <c r="D75" i="3"/>
  <c r="D67" i="3"/>
  <c r="D51" i="3"/>
  <c r="D43" i="3"/>
  <c r="D35" i="3"/>
  <c r="F4" i="4"/>
  <c r="E7" i="4"/>
  <c r="G7" i="4" s="1"/>
  <c r="E14" i="4"/>
  <c r="G14" i="4" s="1"/>
  <c r="D266" i="3" s="1"/>
  <c r="E6" i="4"/>
  <c r="G6" i="4" s="1"/>
  <c r="D74" i="3" s="1"/>
  <c r="E13" i="4"/>
  <c r="G13" i="4" s="1"/>
  <c r="D242" i="3" s="1"/>
  <c r="E5" i="4"/>
  <c r="G5" i="4" s="1"/>
  <c r="E12" i="4"/>
  <c r="G12" i="4" s="1"/>
  <c r="D218" i="3" s="1"/>
  <c r="E19" i="4"/>
  <c r="E11" i="4"/>
  <c r="G11" i="4" s="1"/>
  <c r="E18" i="4"/>
  <c r="G18" i="4" s="1"/>
  <c r="D362" i="3" s="1"/>
  <c r="E10" i="4"/>
  <c r="E4" i="4"/>
  <c r="E17" i="4"/>
  <c r="G17" i="4" s="1"/>
  <c r="E9" i="4"/>
  <c r="E16" i="4"/>
  <c r="G16" i="4" s="1"/>
  <c r="D314" i="3" s="1"/>
  <c r="E8" i="4"/>
  <c r="E15" i="4"/>
  <c r="G15" i="4" s="1"/>
  <c r="G19" i="4" l="1"/>
  <c r="G9" i="4"/>
  <c r="D146" i="3" s="1"/>
  <c r="G30" i="4"/>
  <c r="D278" i="3" s="1"/>
  <c r="G10" i="4"/>
  <c r="D170" i="3" s="1"/>
  <c r="G8" i="4"/>
  <c r="D122" i="3" s="1"/>
  <c r="G35" i="4"/>
  <c r="D398" i="3" s="1"/>
  <c r="D158" i="3"/>
  <c r="D62" i="3"/>
  <c r="D350" i="3"/>
  <c r="D254" i="3"/>
  <c r="D110" i="3"/>
  <c r="D302" i="3"/>
  <c r="D206" i="3"/>
  <c r="D98" i="3"/>
  <c r="D338" i="3"/>
  <c r="D194" i="3"/>
  <c r="D50" i="3"/>
  <c r="D290" i="3"/>
  <c r="D386" i="3"/>
  <c r="G4" i="4"/>
  <c r="D26" i="3" s="1"/>
</calcChain>
</file>

<file path=xl/sharedStrings.xml><?xml version="1.0" encoding="utf-8"?>
<sst xmlns="http://schemas.openxmlformats.org/spreadsheetml/2006/main" count="6612" uniqueCount="92">
  <si>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</si>
  <si>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</si>
  <si>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</si>
  <si>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</si>
  <si>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</si>
  <si>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</si>
  <si>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</si>
  <si>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</si>
  <si>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</si>
  <si>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</si>
  <si>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</si>
  <si>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</si>
  <si>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</si>
  <si>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</si>
  <si>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</si>
  <si>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</si>
  <si>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age</t>
  </si>
  <si>
    <t>male</t>
  </si>
  <si>
    <t>mu</t>
  </si>
  <si>
    <t>Male</t>
  </si>
  <si>
    <t>Female</t>
  </si>
  <si>
    <t>1-4 years</t>
  </si>
  <si>
    <t>Kenya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</si>
  <si>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</si>
  <si>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</si>
  <si>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</si>
  <si>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</si>
  <si>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</si>
  <si>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</si>
  <si>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</si>
  <si>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</si>
  <si>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</si>
  <si>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</si>
  <si>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</si>
  <si>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</si>
  <si>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</si>
  <si>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 years</t>
  </si>
  <si>
    <t>10-14 years</t>
  </si>
  <si>
    <t>5-9 years</t>
  </si>
  <si>
    <t>&lt;1 year</t>
  </si>
  <si>
    <t>85+ years</t>
  </si>
  <si>
    <t>nMx - age-specific death rate between ages x and x+n (numeric)</t>
  </si>
  <si>
    <t>Sex (string)</t>
  </si>
  <si>
    <t>Age Group (string)</t>
  </si>
  <si>
    <t>Country (string)</t>
  </si>
  <si>
    <t>Year (string)</t>
  </si>
  <si>
    <t>year</t>
  </si>
  <si>
    <t>Lookup</t>
  </si>
  <si>
    <t>Age Group</t>
  </si>
  <si>
    <t>Label</t>
  </si>
  <si>
    <t>5-9 year olds, 2009</t>
  </si>
  <si>
    <t>measure</t>
  </si>
  <si>
    <t>location</t>
  </si>
  <si>
    <t>sex</t>
  </si>
  <si>
    <t>cause</t>
  </si>
  <si>
    <t>metric</t>
  </si>
  <si>
    <t>val</t>
  </si>
  <si>
    <t>upper</t>
  </si>
  <si>
    <t>lower</t>
  </si>
  <si>
    <t>Deaths</t>
  </si>
  <si>
    <t>Under 5</t>
  </si>
  <si>
    <t>Percent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</si>
  <si>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</si>
  <si>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</si>
  <si>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</si>
  <si>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</si>
  <si>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</si>
  <si>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</si>
  <si>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</si>
  <si>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</si>
  <si>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</si>
  <si>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</si>
  <si>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</si>
  <si>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Use the following to cite data included in this download:</t>
  </si>
  <si>
    <t>Global Burden of Disease Collaborative Network.</t>
  </si>
  <si>
    <t>Global Burden of Disease Study 2016 (GBD 2016) Results.</t>
  </si>
  <si>
    <t>Seattle, United States: Institute for Health Metrics and Evaluation (IHME), 2017.</t>
  </si>
  <si>
    <t>Available from http://ghdx.healthdata.org/gbd-results-tool.</t>
  </si>
  <si>
    <t>0-4 years</t>
  </si>
  <si>
    <t>1a</t>
  </si>
  <si>
    <t>1b</t>
  </si>
  <si>
    <t>% of Deaths Due to HIV</t>
  </si>
  <si>
    <t>HIV-adjusted mortality rate</t>
  </si>
  <si>
    <t>Source: GBD Results tool:</t>
  </si>
  <si>
    <t>"val" = % of deaths due to HIV</t>
  </si>
  <si>
    <t>Source: WHO estimates, adjusted by IHME HIV/AIDS mortality estimates</t>
  </si>
  <si>
    <t>1990</t>
  </si>
  <si>
    <t xml:space="preserve">Sources: </t>
  </si>
  <si>
    <t>2000+ rates: http://apps.who.int/gho/data/?theme=main&amp;vid=60850</t>
  </si>
  <si>
    <t>HIV/AIDS and tuberculosis</t>
  </si>
  <si>
    <t>1990 &lt;5 mortality: https://data.worldbank.org/indicator/SH.DYN.MORT?locations=KE</t>
  </si>
  <si>
    <t>1990 &gt;5 rates (based off WHO data that is no longer accessible): Sharma, M., Farquhar, C., Ying, R., Krakowiak, D., Kinuthia, J., Osoti, A., … Barnabas, R. V. (2016). Modeling the Cost-Effectiveness of Home-Based HIV Testing and Education (HOPE) for Pregnant Women and Their Male Partners in Nyanza Province, Kenya. JAIDS Journal of Acquired Immune Deficiency Syndromes, 72, S174–S180. https://doi.org/10.1097/QAI.0000000000001057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</si>
</sst>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_(* #,##0.0000_);_(* \(#,##0.0000\);_(* &quot;-&quot;??_);_(@_)"/>
    <numFmt numFmtId="166" formatCode="0.00000"/>
    <numFmt numFmtId="167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CC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49" fontId="0" fillId="0" borderId="0" xfId="0" applyNumberFormat="1" applyFont="1" applyFill="1" applyBorder="1" applyAlignment="1" applyProtection="1">
      <alignment wrapText="1"/>
    </xf>
    <xf numFmtId="0" fontId="14" fillId="0" borderId="0" xfId="0" applyFont="1"/>
    <xf numFmtId="0" fontId="0" fillId="0" borderId="0" xfId="0" applyFont="1"/>
    <xf numFmtId="0" fontId="19" fillId="0" borderId="0" xfId="0" applyFont="1"/>
    <xf numFmtId="0" fontId="0" fillId="33" borderId="10" xfId="0" applyFont="1" applyFill="1" applyBorder="1" applyAlignment="1">
      <alignment horizontal="center"/>
    </xf>
    <xf numFmtId="0" fontId="0" fillId="33" borderId="11" xfId="0" applyFont="1" applyFill="1" applyBorder="1" applyAlignment="1">
      <alignment horizontal="center"/>
    </xf>
    <xf numFmtId="16" fontId="0" fillId="33" borderId="12" xfId="0" quotePrefix="1" applyNumberFormat="1" applyFont="1" applyFill="1" applyBorder="1"/>
    <xf numFmtId="0" fontId="0" fillId="33" borderId="12" xfId="0" applyFont="1" applyFill="1" applyBorder="1"/>
    <xf numFmtId="0" fontId="0" fillId="33" borderId="14" xfId="0" applyFont="1" applyFill="1" applyBorder="1"/>
    <xf numFmtId="0" fontId="0" fillId="0" borderId="0" xfId="0" applyNumberFormat="1"/>
    <xf numFmtId="49" fontId="14" fillId="0" borderId="0" xfId="0" applyNumberFormat="1" applyFont="1" applyFill="1" applyBorder="1" applyAlignment="1" applyProtection="1"/>
    <xf numFmtId="0" fontId="18" fillId="0" borderId="0" xfId="0" quotePrefix="1" applyFont="1"/>
    <xf numFmtId="0" fontId="18" fillId="0" borderId="0" xfId="0" applyFont="1"/>
    <xf numFmtId="164" fontId="19" fillId="0" borderId="0" xfId="2" applyNumberFormat="1" applyFont="1"/>
    <xf numFmtId="164" fontId="0" fillId="0" borderId="0" xfId="2" applyNumberFormat="1" applyFont="1"/>
    <xf numFmtId="0" fontId="16" fillId="0" borderId="0" xfId="0" applyFont="1"/>
    <xf numFmtId="0" fontId="0" fillId="33" borderId="12" xfId="0" quotePrefix="1" applyFont="1" applyFill="1" applyBorder="1"/>
    <xf numFmtId="49" fontId="0" fillId="0" borderId="0" xfId="0" quotePrefix="1" applyNumberFormat="1" applyFont="1" applyFill="1" applyBorder="1" applyAlignment="1" applyProtection="1">
      <alignment wrapText="1"/>
    </xf>
    <xf numFmtId="0" fontId="0" fillId="33" borderId="13" xfId="0" applyFont="1" applyFill="1" applyBorder="1" applyAlignment="1">
      <alignment horizontal="center"/>
    </xf>
    <xf numFmtId="0" fontId="0" fillId="33" borderId="15" xfId="0" applyFont="1" applyFill="1" applyBorder="1" applyAlignment="1">
      <alignment horizontal="center"/>
    </xf>
    <xf numFmtId="0" fontId="0" fillId="0" borderId="0" xfId="0" applyNumberFormat="1" applyFont="1" applyFill="1" applyBorder="1" applyAlignment="1" applyProtection="1">
      <alignment wrapText="1"/>
    </xf>
    <xf numFmtId="166" fontId="0" fillId="0" borderId="0" xfId="0" applyNumberFormat="1" applyFont="1" applyFill="1" applyBorder="1" applyAlignment="1" applyProtection="1">
      <alignment wrapText="1"/>
    </xf>
    <xf numFmtId="164" fontId="18" fillId="0" borderId="0" xfId="2" applyNumberFormat="1" applyFont="1"/>
    <xf numFmtId="164" fontId="0" fillId="0" borderId="0" xfId="2" applyNumberFormat="1" applyFont="1" applyFill="1" applyBorder="1" applyAlignment="1" applyProtection="1">
      <alignment horizontal="right" wrapText="1"/>
    </xf>
    <xf numFmtId="165" fontId="0" fillId="0" borderId="0" xfId="1" applyNumberFormat="1" applyFont="1" applyFill="1" applyBorder="1" applyAlignment="1" applyProtection="1">
      <alignment horizontal="right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167" fontId="0" fillId="0" borderId="0" xfId="0" applyNumberFormat="1" applyFill="1"/>
    <xf numFmtId="49" fontId="19" fillId="0" borderId="0" xfId="0" quotePrefix="1" applyNumberFormat="1" applyFont="1" applyFill="1" applyBorder="1" applyAlignment="1" applyProtection="1">
      <alignment wrapText="1"/>
    </xf>
    <xf numFmtId="166" fontId="19" fillId="0" borderId="0" xfId="0" applyNumberFormat="1" applyFont="1" applyFill="1" applyBorder="1" applyAlignment="1" applyProtection="1">
      <alignment wrapText="1"/>
    </xf>
    <xf numFmtId="166" fontId="14" fillId="0" borderId="0" xfId="0" applyNumberFormat="1" applyFont="1" applyFill="1" applyBorder="1" applyAlignment="1" applyProtection="1">
      <alignment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4" max="4" width="9.140625" style="28"/>
    <col min="6" max="6" width="9.140625" style="2"/>
  </cols>
  <sheetData>
    <row r="1" spans="1:6" x14ac:dyDescent="0.25">
      <c r="A1" t="s">
        <v>46</v>
      </c>
      <c r="B1" t="s">
        <v>16</v>
      </c>
      <c r="C1" t="s">
        <v>17</v>
      </c>
      <c r="D1" s="28" t="s">
        <v>18</v>
      </c>
      <c r="F1" s="2" t="s">
        <v>85</v>
      </c>
    </row>
    <row r="2" spans="1:6" x14ac:dyDescent="0.25">
      <c r="A2" s="4">
        <v>1990</v>
      </c>
      <c r="B2" s="4">
        <v>1</v>
      </c>
      <c r="C2" s="4">
        <v>1</v>
      </c>
      <c r="D2" s="29">
        <f>INDEX('Total Mortality'!G:G,MATCH('Background Mortality'!A2&amp;"-"&amp;C2&amp;"-"&amp;B2,'Total Mortality'!H:H,0))</f>
        <v>2.3457882231118225E-2</v>
      </c>
    </row>
    <row r="3" spans="1:6" x14ac:dyDescent="0.25">
      <c r="A3" s="4">
        <v>1990</v>
      </c>
      <c r="B3" s="4">
        <v>2</v>
      </c>
      <c r="C3" s="4">
        <v>1</v>
      </c>
      <c r="D3" s="29">
        <f>INDEX('Total Mortality'!G:G,MATCH('Background Mortality'!A3&amp;"-"&amp;C3&amp;"-"&amp;B3,'Total Mortality'!H:H,0))</f>
        <v>3.97806777777375E-3</v>
      </c>
    </row>
    <row r="4" spans="1:6" x14ac:dyDescent="0.25">
      <c r="A4" s="4">
        <v>1990</v>
      </c>
      <c r="B4" s="4">
        <v>3</v>
      </c>
      <c r="C4" s="4">
        <v>1</v>
      </c>
      <c r="D4" s="29">
        <f>INDEX('Total Mortality'!G:G,MATCH('Background Mortality'!A4&amp;"-"&amp;C4&amp;"-"&amp;B4,'Total Mortality'!H:H,0))</f>
        <v>2.1339787457227682E-3</v>
      </c>
    </row>
    <row r="5" spans="1:6" x14ac:dyDescent="0.25">
      <c r="A5" s="4">
        <v>1990</v>
      </c>
      <c r="B5" s="4">
        <v>4</v>
      </c>
      <c r="C5" s="4">
        <v>1</v>
      </c>
      <c r="D5" s="29">
        <f>INDEX('Total Mortality'!G:G,MATCH('Background Mortality'!A5&amp;"-"&amp;C5&amp;"-"&amp;B5,'Total Mortality'!H:H,0))</f>
        <v>2.7024344879597998E-3</v>
      </c>
    </row>
    <row r="6" spans="1:6" x14ac:dyDescent="0.25">
      <c r="A6" s="4">
        <v>1990</v>
      </c>
      <c r="B6" s="4">
        <v>5</v>
      </c>
      <c r="C6" s="4">
        <v>1</v>
      </c>
      <c r="D6" s="29">
        <f>INDEX('Total Mortality'!G:G,MATCH('Background Mortality'!A6&amp;"-"&amp;C6&amp;"-"&amp;B6,'Total Mortality'!H:H,0))</f>
        <v>3.0373167229246897E-3</v>
      </c>
    </row>
    <row r="7" spans="1:6" x14ac:dyDescent="0.25">
      <c r="A7" s="4">
        <v>1990</v>
      </c>
      <c r="B7" s="4">
        <v>6</v>
      </c>
      <c r="C7" s="4">
        <v>1</v>
      </c>
      <c r="D7" s="29">
        <f>INDEX('Total Mortality'!G:G,MATCH('Background Mortality'!A7&amp;"-"&amp;C7&amp;"-"&amp;B7,'Total Mortality'!H:H,0))</f>
        <v>2.43111021476974E-3</v>
      </c>
    </row>
    <row r="8" spans="1:6" x14ac:dyDescent="0.25">
      <c r="A8" s="4">
        <v>1990</v>
      </c>
      <c r="B8" s="4">
        <v>7</v>
      </c>
      <c r="C8" s="4">
        <v>1</v>
      </c>
      <c r="D8" s="29">
        <f>INDEX('Total Mortality'!G:G,MATCH('Background Mortality'!A8&amp;"-"&amp;C8&amp;"-"&amp;B8,'Total Mortality'!H:H,0))</f>
        <v>2.6637860148316901E-3</v>
      </c>
    </row>
    <row r="9" spans="1:6" x14ac:dyDescent="0.25">
      <c r="A9" s="4">
        <v>1990</v>
      </c>
      <c r="B9" s="4">
        <v>8</v>
      </c>
      <c r="C9" s="4">
        <v>1</v>
      </c>
      <c r="D9" s="29">
        <f>INDEX('Total Mortality'!G:G,MATCH('Background Mortality'!A9&amp;"-"&amp;C9&amp;"-"&amp;B9,'Total Mortality'!H:H,0))</f>
        <v>3.2134593125088006E-3</v>
      </c>
    </row>
    <row r="10" spans="1:6" x14ac:dyDescent="0.25">
      <c r="A10" s="4">
        <v>1990</v>
      </c>
      <c r="B10" s="4">
        <v>9</v>
      </c>
      <c r="C10" s="4">
        <v>1</v>
      </c>
      <c r="D10" s="29">
        <f>INDEX('Total Mortality'!G:G,MATCH('Background Mortality'!A10&amp;"-"&amp;C10&amp;"-"&amp;B10,'Total Mortality'!H:H,0))</f>
        <v>4.2473735608615001E-3</v>
      </c>
    </row>
    <row r="11" spans="1:6" x14ac:dyDescent="0.25">
      <c r="A11" s="4">
        <v>1990</v>
      </c>
      <c r="B11" s="4">
        <v>10</v>
      </c>
      <c r="C11" s="4">
        <v>1</v>
      </c>
      <c r="D11" s="29">
        <f>INDEX('Total Mortality'!G:G,MATCH('Background Mortality'!A11&amp;"-"&amp;C11&amp;"-"&amp;B11,'Total Mortality'!H:H,0))</f>
        <v>5.908125567354921E-3</v>
      </c>
    </row>
    <row r="12" spans="1:6" x14ac:dyDescent="0.25">
      <c r="A12" s="4">
        <v>1990</v>
      </c>
      <c r="B12" s="4">
        <v>11</v>
      </c>
      <c r="C12" s="4">
        <v>1</v>
      </c>
      <c r="D12" s="29">
        <f>INDEX('Total Mortality'!G:G,MATCH('Background Mortality'!A12&amp;"-"&amp;C12&amp;"-"&amp;B12,'Total Mortality'!H:H,0))</f>
        <v>9.4740816827731198E-3</v>
      </c>
    </row>
    <row r="13" spans="1:6" x14ac:dyDescent="0.25">
      <c r="A13" s="4">
        <v>1990</v>
      </c>
      <c r="B13" s="4">
        <v>12</v>
      </c>
      <c r="C13" s="4">
        <v>1</v>
      </c>
      <c r="D13" s="29">
        <f>INDEX('Total Mortality'!G:G,MATCH('Background Mortality'!A13&amp;"-"&amp;C13&amp;"-"&amp;B13,'Total Mortality'!H:H,0))</f>
        <v>1.348299606513825E-2</v>
      </c>
    </row>
    <row r="14" spans="1:6" x14ac:dyDescent="0.25">
      <c r="A14" s="4">
        <v>1990</v>
      </c>
      <c r="B14" s="4">
        <v>1</v>
      </c>
      <c r="C14" s="4">
        <v>0</v>
      </c>
      <c r="D14" s="29">
        <f>INDEX('Total Mortality'!G:G,MATCH('Background Mortality'!A14&amp;"-"&amp;C14&amp;"-"&amp;B14,'Total Mortality'!H:H,0))</f>
        <v>2.0715351816747853E-2</v>
      </c>
    </row>
    <row r="15" spans="1:6" x14ac:dyDescent="0.25">
      <c r="A15" s="4">
        <v>1990</v>
      </c>
      <c r="B15" s="4">
        <v>2</v>
      </c>
      <c r="C15" s="4">
        <v>0</v>
      </c>
      <c r="D15" s="29">
        <f>INDEX('Total Mortality'!G:G,MATCH('Background Mortality'!A15&amp;"-"&amp;C15&amp;"-"&amp;B15,'Total Mortality'!H:H,0))</f>
        <v>3.3835109509997999E-3</v>
      </c>
    </row>
    <row r="16" spans="1:6" x14ac:dyDescent="0.25">
      <c r="A16" s="4">
        <v>1990</v>
      </c>
      <c r="B16" s="4">
        <v>3</v>
      </c>
      <c r="C16" s="4">
        <v>0</v>
      </c>
      <c r="D16" s="29">
        <f>INDEX('Total Mortality'!G:G,MATCH('Background Mortality'!A16&amp;"-"&amp;C16&amp;"-"&amp;B16,'Total Mortality'!H:H,0))</f>
        <v>1.9224422871854849E-3</v>
      </c>
    </row>
    <row r="17" spans="1:4" x14ac:dyDescent="0.25">
      <c r="A17" s="4">
        <v>1990</v>
      </c>
      <c r="B17" s="4">
        <v>4</v>
      </c>
      <c r="C17" s="4">
        <v>0</v>
      </c>
      <c r="D17" s="29">
        <f>INDEX('Total Mortality'!G:G,MATCH('Background Mortality'!A17&amp;"-"&amp;C17&amp;"-"&amp;B17,'Total Mortality'!H:H,0))</f>
        <v>2.1675126030204499E-3</v>
      </c>
    </row>
    <row r="18" spans="1:4" x14ac:dyDescent="0.25">
      <c r="A18" s="4">
        <v>1990</v>
      </c>
      <c r="B18" s="4">
        <v>5</v>
      </c>
      <c r="C18" s="4">
        <v>0</v>
      </c>
      <c r="D18" s="29">
        <f>INDEX('Total Mortality'!G:G,MATCH('Background Mortality'!A18&amp;"-"&amp;C18&amp;"-"&amp;B18,'Total Mortality'!H:H,0))</f>
        <v>2.4206866425588603E-3</v>
      </c>
    </row>
    <row r="19" spans="1:4" x14ac:dyDescent="0.25">
      <c r="A19" s="4">
        <v>1990</v>
      </c>
      <c r="B19" s="4">
        <v>6</v>
      </c>
      <c r="C19" s="4">
        <v>0</v>
      </c>
      <c r="D19" s="29">
        <f>INDEX('Total Mortality'!G:G,MATCH('Background Mortality'!A19&amp;"-"&amp;C19&amp;"-"&amp;B19,'Total Mortality'!H:H,0))</f>
        <v>2.5442012278030501E-3</v>
      </c>
    </row>
    <row r="20" spans="1:4" x14ac:dyDescent="0.25">
      <c r="A20" s="4">
        <v>1990</v>
      </c>
      <c r="B20" s="4">
        <v>7</v>
      </c>
      <c r="C20" s="4">
        <v>0</v>
      </c>
      <c r="D20" s="29">
        <f>INDEX('Total Mortality'!G:G,MATCH('Background Mortality'!A20&amp;"-"&amp;C20&amp;"-"&amp;B20,'Total Mortality'!H:H,0))</f>
        <v>2.9447343855731199E-3</v>
      </c>
    </row>
    <row r="21" spans="1:4" x14ac:dyDescent="0.25">
      <c r="A21" s="4">
        <v>1990</v>
      </c>
      <c r="B21" s="4">
        <v>8</v>
      </c>
      <c r="C21" s="4">
        <v>0</v>
      </c>
      <c r="D21" s="29">
        <f>INDEX('Total Mortality'!G:G,MATCH('Background Mortality'!A21&amp;"-"&amp;C21&amp;"-"&amp;B21,'Total Mortality'!H:H,0))</f>
        <v>3.5760513707314995E-3</v>
      </c>
    </row>
    <row r="22" spans="1:4" x14ac:dyDescent="0.25">
      <c r="A22" s="4">
        <v>1990</v>
      </c>
      <c r="B22" s="4">
        <v>9</v>
      </c>
      <c r="C22" s="4">
        <v>0</v>
      </c>
      <c r="D22" s="29">
        <f>INDEX('Total Mortality'!G:G,MATCH('Background Mortality'!A22&amp;"-"&amp;C22&amp;"-"&amp;B22,'Total Mortality'!H:H,0))</f>
        <v>4.7376123633430202E-3</v>
      </c>
    </row>
    <row r="23" spans="1:4" x14ac:dyDescent="0.25">
      <c r="A23" s="4">
        <v>1990</v>
      </c>
      <c r="B23" s="4">
        <v>10</v>
      </c>
      <c r="C23" s="4">
        <v>0</v>
      </c>
      <c r="D23" s="29">
        <f>INDEX('Total Mortality'!G:G,MATCH('Background Mortality'!A23&amp;"-"&amp;C23&amp;"-"&amp;B23,'Total Mortality'!H:H,0))</f>
        <v>5.9309354022171997E-3</v>
      </c>
    </row>
    <row r="24" spans="1:4" x14ac:dyDescent="0.25">
      <c r="A24" s="4">
        <v>1990</v>
      </c>
      <c r="B24" s="4">
        <v>11</v>
      </c>
      <c r="C24" s="4">
        <v>0</v>
      </c>
      <c r="D24" s="29">
        <f>INDEX('Total Mortality'!G:G,MATCH('Background Mortality'!A24&amp;"-"&amp;C24&amp;"-"&amp;B24,'Total Mortality'!H:H,0))</f>
        <v>8.029248743994551E-3</v>
      </c>
    </row>
    <row r="25" spans="1:4" x14ac:dyDescent="0.25">
      <c r="A25" s="4">
        <v>1990</v>
      </c>
      <c r="B25" s="4">
        <v>12</v>
      </c>
      <c r="C25" s="4">
        <v>0</v>
      </c>
      <c r="D25" s="29">
        <f>INDEX('Total Mortality'!G:G,MATCH('Background Mortality'!A25&amp;"-"&amp;C25&amp;"-"&amp;B25,'Total Mortality'!H:H,0))</f>
        <v>1.0915487102252135E-2</v>
      </c>
    </row>
    <row r="26" spans="1:4" x14ac:dyDescent="0.25">
      <c r="A26" s="4">
        <v>2000</v>
      </c>
      <c r="B26" s="4">
        <v>1</v>
      </c>
      <c r="C26" s="4">
        <v>1</v>
      </c>
      <c r="D26" s="29">
        <f>INDEX('Total Mortality'!G:G,MATCH('Background Mortality'!A26&amp;"-"&amp;C26&amp;"-"&amp;B26,'Total Mortality'!H:H,0))</f>
        <v>2.1711540339754136E-2</v>
      </c>
    </row>
    <row r="27" spans="1:4" x14ac:dyDescent="0.25">
      <c r="A27" s="4">
        <v>2000</v>
      </c>
      <c r="B27" s="4">
        <v>2</v>
      </c>
      <c r="C27" s="4">
        <v>1</v>
      </c>
      <c r="D27" s="29">
        <f>INDEX('Total Mortality'!G:G,MATCH('Background Mortality'!A27&amp;"-"&amp;C27&amp;"-"&amp;B27,'Total Mortality'!H:H,0))</f>
        <v>2.89111162476952E-3</v>
      </c>
    </row>
    <row r="28" spans="1:4" x14ac:dyDescent="0.25">
      <c r="A28" s="4">
        <v>2000</v>
      </c>
      <c r="B28" s="4">
        <v>3</v>
      </c>
      <c r="C28" s="4">
        <v>1</v>
      </c>
      <c r="D28" s="29">
        <f>INDEX('Total Mortality'!G:G,MATCH('Background Mortality'!A28&amp;"-"&amp;C28&amp;"-"&amp;B28,'Total Mortality'!H:H,0))</f>
        <v>1.7567476130362497E-3</v>
      </c>
    </row>
    <row r="29" spans="1:4" x14ac:dyDescent="0.25">
      <c r="A29" s="4">
        <v>2000</v>
      </c>
      <c r="B29" s="4">
        <v>4</v>
      </c>
      <c r="C29" s="4">
        <v>1</v>
      </c>
      <c r="D29" s="29">
        <f>INDEX('Total Mortality'!G:G,MATCH('Background Mortality'!A29&amp;"-"&amp;C29&amp;"-"&amp;B29,'Total Mortality'!H:H,0))</f>
        <v>2.8169080530927697E-3</v>
      </c>
    </row>
    <row r="30" spans="1:4" x14ac:dyDescent="0.25">
      <c r="A30" s="4">
        <v>2000</v>
      </c>
      <c r="B30" s="4">
        <v>5</v>
      </c>
      <c r="C30" s="4">
        <v>1</v>
      </c>
      <c r="D30" s="29">
        <f>INDEX('Total Mortality'!G:G,MATCH('Background Mortality'!A30&amp;"-"&amp;C30&amp;"-"&amp;B30,'Total Mortality'!H:H,0))</f>
        <v>3.5661799308488004E-3</v>
      </c>
    </row>
    <row r="31" spans="1:4" x14ac:dyDescent="0.25">
      <c r="A31" s="4">
        <v>2000</v>
      </c>
      <c r="B31" s="4">
        <v>6</v>
      </c>
      <c r="C31" s="4">
        <v>1</v>
      </c>
      <c r="D31" s="29">
        <f>INDEX('Total Mortality'!G:G,MATCH('Background Mortality'!A31&amp;"-"&amp;C31&amp;"-"&amp;B31,'Total Mortality'!H:H,0))</f>
        <v>2.87375637877977E-3</v>
      </c>
    </row>
    <row r="32" spans="1:4" x14ac:dyDescent="0.25">
      <c r="A32" s="4">
        <v>2000</v>
      </c>
      <c r="B32" s="4">
        <v>7</v>
      </c>
      <c r="C32" s="4">
        <v>1</v>
      </c>
      <c r="D32" s="29">
        <f>INDEX('Total Mortality'!G:G,MATCH('Background Mortality'!A32&amp;"-"&amp;C32&amp;"-"&amp;B32,'Total Mortality'!H:H,0))</f>
        <v>3.1193655405365997E-3</v>
      </c>
    </row>
    <row r="33" spans="1:4" x14ac:dyDescent="0.25">
      <c r="A33" s="4">
        <v>2000</v>
      </c>
      <c r="B33" s="4">
        <v>8</v>
      </c>
      <c r="C33" s="4">
        <v>1</v>
      </c>
      <c r="D33" s="29">
        <f>INDEX('Total Mortality'!G:G,MATCH('Background Mortality'!A33&amp;"-"&amp;C33&amp;"-"&amp;B33,'Total Mortality'!H:H,0))</f>
        <v>4.0552364551193704E-3</v>
      </c>
    </row>
    <row r="34" spans="1:4" x14ac:dyDescent="0.25">
      <c r="A34" s="4">
        <v>2000</v>
      </c>
      <c r="B34" s="4">
        <v>9</v>
      </c>
      <c r="C34" s="4">
        <v>1</v>
      </c>
      <c r="D34" s="29">
        <f>INDEX('Total Mortality'!G:G,MATCH('Background Mortality'!A34&amp;"-"&amp;C34&amp;"-"&amp;B34,'Total Mortality'!H:H,0))</f>
        <v>4.7028717664599198E-3</v>
      </c>
    </row>
    <row r="35" spans="1:4" x14ac:dyDescent="0.25">
      <c r="A35" s="4">
        <v>2000</v>
      </c>
      <c r="B35" s="4">
        <v>10</v>
      </c>
      <c r="C35" s="4">
        <v>1</v>
      </c>
      <c r="D35" s="29">
        <f>INDEX('Total Mortality'!G:G,MATCH('Background Mortality'!A35&amp;"-"&amp;C35&amp;"-"&amp;B35,'Total Mortality'!H:H,0))</f>
        <v>5.4928907207735592E-3</v>
      </c>
    </row>
    <row r="36" spans="1:4" x14ac:dyDescent="0.25">
      <c r="A36" s="4">
        <v>2000</v>
      </c>
      <c r="B36" s="4">
        <v>11</v>
      </c>
      <c r="C36" s="4">
        <v>1</v>
      </c>
      <c r="D36" s="29">
        <f>INDEX('Total Mortality'!G:G,MATCH('Background Mortality'!A36&amp;"-"&amp;C36&amp;"-"&amp;B36,'Total Mortality'!H:H,0))</f>
        <v>7.9314631471108701E-3</v>
      </c>
    </row>
    <row r="37" spans="1:4" x14ac:dyDescent="0.25">
      <c r="A37" s="4">
        <v>2000</v>
      </c>
      <c r="B37" s="4">
        <v>12</v>
      </c>
      <c r="C37" s="4">
        <v>1</v>
      </c>
      <c r="D37" s="29">
        <f>INDEX('Total Mortality'!G:G,MATCH('Background Mortality'!A37&amp;"-"&amp;C37&amp;"-"&amp;B37,'Total Mortality'!H:H,0))</f>
        <v>1.3200076733841088E-2</v>
      </c>
    </row>
    <row r="38" spans="1:4" x14ac:dyDescent="0.25">
      <c r="A38" s="4">
        <v>2000</v>
      </c>
      <c r="B38" s="4">
        <v>1</v>
      </c>
      <c r="C38" s="4">
        <v>0</v>
      </c>
      <c r="D38" s="29">
        <f>INDEX('Total Mortality'!G:G,MATCH('Background Mortality'!A38&amp;"-"&amp;C38&amp;"-"&amp;B38,'Total Mortality'!H:H,0))</f>
        <v>1.8790582917590861E-2</v>
      </c>
    </row>
    <row r="39" spans="1:4" x14ac:dyDescent="0.25">
      <c r="A39" s="4">
        <v>2000</v>
      </c>
      <c r="B39" s="4">
        <v>2</v>
      </c>
      <c r="C39" s="4">
        <v>0</v>
      </c>
      <c r="D39" s="29">
        <f>INDEX('Total Mortality'!G:G,MATCH('Background Mortality'!A39&amp;"-"&amp;C39&amp;"-"&amp;B39,'Total Mortality'!H:H,0))</f>
        <v>2.37370861425951E-3</v>
      </c>
    </row>
    <row r="40" spans="1:4" x14ac:dyDescent="0.25">
      <c r="A40" s="4">
        <v>2000</v>
      </c>
      <c r="B40" s="4">
        <v>3</v>
      </c>
      <c r="C40" s="4">
        <v>0</v>
      </c>
      <c r="D40" s="29">
        <f>INDEX('Total Mortality'!G:G,MATCH('Background Mortality'!A40&amp;"-"&amp;C40&amp;"-"&amp;B40,'Total Mortality'!H:H,0))</f>
        <v>1.5210446095041601E-3</v>
      </c>
    </row>
    <row r="41" spans="1:4" x14ac:dyDescent="0.25">
      <c r="A41" s="4">
        <v>2000</v>
      </c>
      <c r="B41" s="4">
        <v>4</v>
      </c>
      <c r="C41" s="4">
        <v>0</v>
      </c>
      <c r="D41" s="29">
        <f>INDEX('Total Mortality'!G:G,MATCH('Background Mortality'!A41&amp;"-"&amp;C41&amp;"-"&amp;B41,'Total Mortality'!H:H,0))</f>
        <v>2.1132982710306003E-3</v>
      </c>
    </row>
    <row r="42" spans="1:4" x14ac:dyDescent="0.25">
      <c r="A42" s="4">
        <v>2000</v>
      </c>
      <c r="B42" s="4">
        <v>5</v>
      </c>
      <c r="C42" s="4">
        <v>0</v>
      </c>
      <c r="D42" s="29">
        <f>INDEX('Total Mortality'!G:G,MATCH('Background Mortality'!A42&amp;"-"&amp;C42&amp;"-"&amp;B42,'Total Mortality'!H:H,0))</f>
        <v>2.5095683381567997E-3</v>
      </c>
    </row>
    <row r="43" spans="1:4" x14ac:dyDescent="0.25">
      <c r="A43" s="4">
        <v>2000</v>
      </c>
      <c r="B43" s="4">
        <v>6</v>
      </c>
      <c r="C43" s="4">
        <v>0</v>
      </c>
      <c r="D43" s="29">
        <f>INDEX('Total Mortality'!G:G,MATCH('Background Mortality'!A43&amp;"-"&amp;C43&amp;"-"&amp;B43,'Total Mortality'!H:H,0))</f>
        <v>2.8014612879882898E-3</v>
      </c>
    </row>
    <row r="44" spans="1:4" x14ac:dyDescent="0.25">
      <c r="A44" s="4">
        <v>2000</v>
      </c>
      <c r="B44" s="4">
        <v>7</v>
      </c>
      <c r="C44" s="4">
        <v>0</v>
      </c>
      <c r="D44" s="29">
        <f>INDEX('Total Mortality'!G:G,MATCH('Background Mortality'!A44&amp;"-"&amp;C44&amp;"-"&amp;B44,'Total Mortality'!H:H,0))</f>
        <v>3.1895937654724798E-3</v>
      </c>
    </row>
    <row r="45" spans="1:4" x14ac:dyDescent="0.25">
      <c r="A45" s="4">
        <v>2000</v>
      </c>
      <c r="B45" s="4">
        <v>8</v>
      </c>
      <c r="C45" s="4">
        <v>0</v>
      </c>
      <c r="D45" s="29">
        <f>INDEX('Total Mortality'!G:G,MATCH('Background Mortality'!A45&amp;"-"&amp;C45&amp;"-"&amp;B45,'Total Mortality'!H:H,0))</f>
        <v>3.9381399293380191E-3</v>
      </c>
    </row>
    <row r="46" spans="1:4" x14ac:dyDescent="0.25">
      <c r="A46" s="4">
        <v>2000</v>
      </c>
      <c r="B46" s="4">
        <v>9</v>
      </c>
      <c r="C46" s="4">
        <v>0</v>
      </c>
      <c r="D46" s="29">
        <f>INDEX('Total Mortality'!G:G,MATCH('Background Mortality'!A46&amp;"-"&amp;C46&amp;"-"&amp;B46,'Total Mortality'!H:H,0))</f>
        <v>4.0975252272399589E-3</v>
      </c>
    </row>
    <row r="47" spans="1:4" x14ac:dyDescent="0.25">
      <c r="A47" s="4">
        <v>2000</v>
      </c>
      <c r="B47" s="4">
        <v>10</v>
      </c>
      <c r="C47" s="4">
        <v>0</v>
      </c>
      <c r="D47" s="29">
        <f>INDEX('Total Mortality'!G:G,MATCH('Background Mortality'!A47&amp;"-"&amp;C47&amp;"-"&amp;B47,'Total Mortality'!H:H,0))</f>
        <v>5.2398105680755104E-3</v>
      </c>
    </row>
    <row r="48" spans="1:4" x14ac:dyDescent="0.25">
      <c r="A48" s="4">
        <v>2000</v>
      </c>
      <c r="B48" s="4">
        <v>11</v>
      </c>
      <c r="C48" s="4">
        <v>0</v>
      </c>
      <c r="D48" s="29">
        <f>INDEX('Total Mortality'!G:G,MATCH('Background Mortality'!A48&amp;"-"&amp;C48&amp;"-"&amp;B48,'Total Mortality'!H:H,0))</f>
        <v>8.06182544050312E-3</v>
      </c>
    </row>
    <row r="49" spans="1:4" x14ac:dyDescent="0.25">
      <c r="A49" s="4">
        <v>2000</v>
      </c>
      <c r="B49" s="4">
        <v>12</v>
      </c>
      <c r="C49" s="4">
        <v>0</v>
      </c>
      <c r="D49" s="29">
        <f>INDEX('Total Mortality'!G:G,MATCH('Background Mortality'!A49&amp;"-"&amp;C49&amp;"-"&amp;B49,'Total Mortality'!H:H,0))</f>
        <v>1.0010345659072221E-2</v>
      </c>
    </row>
    <row r="50" spans="1:4" x14ac:dyDescent="0.25">
      <c r="A50" s="13">
        <f>A26+1</f>
        <v>2001</v>
      </c>
      <c r="B50" s="4">
        <v>1</v>
      </c>
      <c r="C50" s="4">
        <v>1</v>
      </c>
      <c r="D50" s="29">
        <f>INDEX('Total Mortality'!G:G,MATCH('Background Mortality'!A50&amp;"-"&amp;C50&amp;"-"&amp;B50,'Total Mortality'!H:H,0))</f>
        <v>2.0919318539533955E-2</v>
      </c>
    </row>
    <row r="51" spans="1:4" x14ac:dyDescent="0.25">
      <c r="A51" s="13">
        <f t="shared" ref="A51:A114" si="0">A27+1</f>
        <v>2001</v>
      </c>
      <c r="B51" s="4">
        <v>2</v>
      </c>
      <c r="C51" s="4">
        <v>1</v>
      </c>
      <c r="D51" s="29">
        <f>INDEX('Total Mortality'!G:G,MATCH('Background Mortality'!A51&amp;"-"&amp;C51&amp;"-"&amp;B51,'Total Mortality'!H:H,0))</f>
        <v>2.7609332556083198E-3</v>
      </c>
    </row>
    <row r="52" spans="1:4" x14ac:dyDescent="0.25">
      <c r="A52" s="13">
        <f t="shared" si="0"/>
        <v>2001</v>
      </c>
      <c r="B52" s="4">
        <v>3</v>
      </c>
      <c r="C52" s="4">
        <v>1</v>
      </c>
      <c r="D52" s="29">
        <f>INDEX('Total Mortality'!G:G,MATCH('Background Mortality'!A52&amp;"-"&amp;C52&amp;"-"&amp;B52,'Total Mortality'!H:H,0))</f>
        <v>1.6458828828081601E-3</v>
      </c>
    </row>
    <row r="53" spans="1:4" x14ac:dyDescent="0.25">
      <c r="A53" s="13">
        <f t="shared" si="0"/>
        <v>2001</v>
      </c>
      <c r="B53" s="4">
        <v>4</v>
      </c>
      <c r="C53" s="4">
        <v>1</v>
      </c>
      <c r="D53" s="29">
        <f>INDEX('Total Mortality'!G:G,MATCH('Background Mortality'!A53&amp;"-"&amp;C53&amp;"-"&amp;B53,'Total Mortality'!H:H,0))</f>
        <v>2.73535101136232E-3</v>
      </c>
    </row>
    <row r="54" spans="1:4" x14ac:dyDescent="0.25">
      <c r="A54" s="13">
        <f t="shared" si="0"/>
        <v>2001</v>
      </c>
      <c r="B54" s="4">
        <v>5</v>
      </c>
      <c r="C54" s="4">
        <v>1</v>
      </c>
      <c r="D54" s="29">
        <f>INDEX('Total Mortality'!G:G,MATCH('Background Mortality'!A54&amp;"-"&amp;C54&amp;"-"&amp;B54,'Total Mortality'!H:H,0))</f>
        <v>3.5517062628466095E-3</v>
      </c>
    </row>
    <row r="55" spans="1:4" x14ac:dyDescent="0.25">
      <c r="A55" s="13">
        <f t="shared" si="0"/>
        <v>2001</v>
      </c>
      <c r="B55" s="4">
        <v>6</v>
      </c>
      <c r="C55" s="4">
        <v>1</v>
      </c>
      <c r="D55" s="29">
        <f>INDEX('Total Mortality'!G:G,MATCH('Background Mortality'!A55&amp;"-"&amp;C55&amp;"-"&amp;B55,'Total Mortality'!H:H,0))</f>
        <v>2.9931401552323999E-3</v>
      </c>
    </row>
    <row r="56" spans="1:4" x14ac:dyDescent="0.25">
      <c r="A56" s="13">
        <f t="shared" si="0"/>
        <v>2001</v>
      </c>
      <c r="B56" s="4">
        <v>7</v>
      </c>
      <c r="C56" s="4">
        <v>1</v>
      </c>
      <c r="D56" s="29">
        <f>INDEX('Total Mortality'!G:G,MATCH('Background Mortality'!A56&amp;"-"&amp;C56&amp;"-"&amp;B56,'Total Mortality'!H:H,0))</f>
        <v>3.1084988616940402E-3</v>
      </c>
    </row>
    <row r="57" spans="1:4" x14ac:dyDescent="0.25">
      <c r="A57" s="13">
        <f t="shared" si="0"/>
        <v>2001</v>
      </c>
      <c r="B57" s="4">
        <v>8</v>
      </c>
      <c r="C57" s="4">
        <v>1</v>
      </c>
      <c r="D57" s="29">
        <f>INDEX('Total Mortality'!G:G,MATCH('Background Mortality'!A57&amp;"-"&amp;C57&amp;"-"&amp;B57,'Total Mortality'!H:H,0))</f>
        <v>4.1450722959436199E-3</v>
      </c>
    </row>
    <row r="58" spans="1:4" x14ac:dyDescent="0.25">
      <c r="A58" s="13">
        <f t="shared" si="0"/>
        <v>2001</v>
      </c>
      <c r="B58" s="4">
        <v>9</v>
      </c>
      <c r="C58" s="4">
        <v>1</v>
      </c>
      <c r="D58" s="29">
        <f>INDEX('Total Mortality'!G:G,MATCH('Background Mortality'!A58&amp;"-"&amp;C58&amp;"-"&amp;B58,'Total Mortality'!H:H,0))</f>
        <v>4.77238571438004E-3</v>
      </c>
    </row>
    <row r="59" spans="1:4" x14ac:dyDescent="0.25">
      <c r="A59" s="13">
        <f t="shared" si="0"/>
        <v>2001</v>
      </c>
      <c r="B59" s="4">
        <v>10</v>
      </c>
      <c r="C59" s="4">
        <v>1</v>
      </c>
      <c r="D59" s="29">
        <f>INDEX('Total Mortality'!G:G,MATCH('Background Mortality'!A59&amp;"-"&amp;C59&amp;"-"&amp;B59,'Total Mortality'!H:H,0))</f>
        <v>5.4985818488849994E-3</v>
      </c>
    </row>
    <row r="60" spans="1:4" x14ac:dyDescent="0.25">
      <c r="A60" s="13">
        <f t="shared" si="0"/>
        <v>2001</v>
      </c>
      <c r="B60" s="4">
        <v>11</v>
      </c>
      <c r="C60" s="4">
        <v>1</v>
      </c>
      <c r="D60" s="29">
        <f>INDEX('Total Mortality'!G:G,MATCH('Background Mortality'!A60&amp;"-"&amp;C60&amp;"-"&amp;B60,'Total Mortality'!H:H,0))</f>
        <v>7.9197633867402403E-3</v>
      </c>
    </row>
    <row r="61" spans="1:4" x14ac:dyDescent="0.25">
      <c r="A61" s="13">
        <f t="shared" si="0"/>
        <v>2001</v>
      </c>
      <c r="B61" s="4">
        <v>12</v>
      </c>
      <c r="C61" s="4">
        <v>1</v>
      </c>
      <c r="D61" s="29">
        <f>INDEX('Total Mortality'!G:G,MATCH('Background Mortality'!A61&amp;"-"&amp;C61&amp;"-"&amp;B61,'Total Mortality'!H:H,0))</f>
        <v>1.2785732671300039E-2</v>
      </c>
    </row>
    <row r="62" spans="1:4" x14ac:dyDescent="0.25">
      <c r="A62" s="13">
        <f t="shared" si="0"/>
        <v>2001</v>
      </c>
      <c r="B62" s="4">
        <v>1</v>
      </c>
      <c r="C62" s="4">
        <v>0</v>
      </c>
      <c r="D62" s="29">
        <f>INDEX('Total Mortality'!G:G,MATCH('Background Mortality'!A62&amp;"-"&amp;C62&amp;"-"&amp;B62,'Total Mortality'!H:H,0))</f>
        <v>1.806885280210373E-2</v>
      </c>
    </row>
    <row r="63" spans="1:4" x14ac:dyDescent="0.25">
      <c r="A63" s="13">
        <f t="shared" si="0"/>
        <v>2001</v>
      </c>
      <c r="B63" s="4">
        <v>2</v>
      </c>
      <c r="C63" s="4">
        <v>0</v>
      </c>
      <c r="D63" s="29">
        <f>INDEX('Total Mortality'!G:G,MATCH('Background Mortality'!A63&amp;"-"&amp;C63&amp;"-"&amp;B63,'Total Mortality'!H:H,0))</f>
        <v>2.2434478280126901E-3</v>
      </c>
    </row>
    <row r="64" spans="1:4" x14ac:dyDescent="0.25">
      <c r="A64" s="13">
        <f t="shared" si="0"/>
        <v>2001</v>
      </c>
      <c r="B64" s="4">
        <v>3</v>
      </c>
      <c r="C64" s="4">
        <v>0</v>
      </c>
      <c r="D64" s="29">
        <f>INDEX('Total Mortality'!G:G,MATCH('Background Mortality'!A64&amp;"-"&amp;C64&amp;"-"&amp;B64,'Total Mortality'!H:H,0))</f>
        <v>1.3945033504338701E-3</v>
      </c>
    </row>
    <row r="65" spans="1:4" x14ac:dyDescent="0.25">
      <c r="A65" s="13">
        <f t="shared" si="0"/>
        <v>2001</v>
      </c>
      <c r="B65" s="4">
        <v>4</v>
      </c>
      <c r="C65" s="4">
        <v>0</v>
      </c>
      <c r="D65" s="29">
        <f>INDEX('Total Mortality'!G:G,MATCH('Background Mortality'!A65&amp;"-"&amp;C65&amp;"-"&amp;B65,'Total Mortality'!H:H,0))</f>
        <v>2.0299197646908903E-3</v>
      </c>
    </row>
    <row r="66" spans="1:4" x14ac:dyDescent="0.25">
      <c r="A66" s="13">
        <f t="shared" si="0"/>
        <v>2001</v>
      </c>
      <c r="B66" s="4">
        <v>5</v>
      </c>
      <c r="C66" s="4">
        <v>0</v>
      </c>
      <c r="D66" s="29">
        <f>INDEX('Total Mortality'!G:G,MATCH('Background Mortality'!A66&amp;"-"&amp;C66&amp;"-"&amp;B66,'Total Mortality'!H:H,0))</f>
        <v>2.4235627409111998E-3</v>
      </c>
    </row>
    <row r="67" spans="1:4" x14ac:dyDescent="0.25">
      <c r="A67" s="13">
        <f t="shared" si="0"/>
        <v>2001</v>
      </c>
      <c r="B67" s="4">
        <v>6</v>
      </c>
      <c r="C67" s="4">
        <v>0</v>
      </c>
      <c r="D67" s="29">
        <f>INDEX('Total Mortality'!G:G,MATCH('Background Mortality'!A67&amp;"-"&amp;C67&amp;"-"&amp;B67,'Total Mortality'!H:H,0))</f>
        <v>2.8697567616622799E-3</v>
      </c>
    </row>
    <row r="68" spans="1:4" x14ac:dyDescent="0.25">
      <c r="A68" s="13">
        <f t="shared" si="0"/>
        <v>2001</v>
      </c>
      <c r="B68" s="4">
        <v>7</v>
      </c>
      <c r="C68" s="4">
        <v>0</v>
      </c>
      <c r="D68" s="29">
        <f>INDEX('Total Mortality'!G:G,MATCH('Background Mortality'!A68&amp;"-"&amp;C68&amp;"-"&amp;B68,'Total Mortality'!H:H,0))</f>
        <v>3.1557808710068703E-3</v>
      </c>
    </row>
    <row r="69" spans="1:4" x14ac:dyDescent="0.25">
      <c r="A69" s="13">
        <f t="shared" si="0"/>
        <v>2001</v>
      </c>
      <c r="B69" s="4">
        <v>8</v>
      </c>
      <c r="C69" s="4">
        <v>0</v>
      </c>
      <c r="D69" s="29">
        <f>INDEX('Total Mortality'!G:G,MATCH('Background Mortality'!A69&amp;"-"&amp;C69&amp;"-"&amp;B69,'Total Mortality'!H:H,0))</f>
        <v>4.0318163756954389E-3</v>
      </c>
    </row>
    <row r="70" spans="1:4" x14ac:dyDescent="0.25">
      <c r="A70" s="13">
        <f t="shared" si="0"/>
        <v>2001</v>
      </c>
      <c r="B70" s="4">
        <v>9</v>
      </c>
      <c r="C70" s="4">
        <v>0</v>
      </c>
      <c r="D70" s="29">
        <f>INDEX('Total Mortality'!G:G,MATCH('Background Mortality'!A70&amp;"-"&amp;C70&amp;"-"&amp;B70,'Total Mortality'!H:H,0))</f>
        <v>4.0980939176606494E-3</v>
      </c>
    </row>
    <row r="71" spans="1:4" x14ac:dyDescent="0.25">
      <c r="A71" s="13">
        <f t="shared" si="0"/>
        <v>2001</v>
      </c>
      <c r="B71" s="4">
        <v>10</v>
      </c>
      <c r="C71" s="4">
        <v>0</v>
      </c>
      <c r="D71" s="29">
        <f>INDEX('Total Mortality'!G:G,MATCH('Background Mortality'!A71&amp;"-"&amp;C71&amp;"-"&amp;B71,'Total Mortality'!H:H,0))</f>
        <v>5.0548829148869996E-3</v>
      </c>
    </row>
    <row r="72" spans="1:4" x14ac:dyDescent="0.25">
      <c r="A72" s="13">
        <f t="shared" si="0"/>
        <v>2001</v>
      </c>
      <c r="B72" s="4">
        <v>11</v>
      </c>
      <c r="C72" s="4">
        <v>0</v>
      </c>
      <c r="D72" s="29">
        <f>INDEX('Total Mortality'!G:G,MATCH('Background Mortality'!A72&amp;"-"&amp;C72&amp;"-"&amp;B72,'Total Mortality'!H:H,0))</f>
        <v>7.935083146903249E-3</v>
      </c>
    </row>
    <row r="73" spans="1:4" x14ac:dyDescent="0.25">
      <c r="A73" s="13">
        <f t="shared" si="0"/>
        <v>2001</v>
      </c>
      <c r="B73" s="4">
        <v>12</v>
      </c>
      <c r="C73" s="4">
        <v>0</v>
      </c>
      <c r="D73" s="29">
        <f>INDEX('Total Mortality'!G:G,MATCH('Background Mortality'!A73&amp;"-"&amp;C73&amp;"-"&amp;B73,'Total Mortality'!H:H,0))</f>
        <v>9.9877941664553993E-3</v>
      </c>
    </row>
    <row r="74" spans="1:4" x14ac:dyDescent="0.25">
      <c r="A74" s="13">
        <f>A50+1</f>
        <v>2002</v>
      </c>
      <c r="B74" s="4">
        <v>1</v>
      </c>
      <c r="C74" s="4">
        <v>1</v>
      </c>
      <c r="D74" s="29">
        <f>INDEX('Total Mortality'!G:G,MATCH('Background Mortality'!A74&amp;"-"&amp;C74&amp;"-"&amp;B74,'Total Mortality'!H:H,0))</f>
        <v>2.0046148528248361E-2</v>
      </c>
    </row>
    <row r="75" spans="1:4" x14ac:dyDescent="0.25">
      <c r="A75" s="13">
        <f t="shared" si="0"/>
        <v>2002</v>
      </c>
      <c r="B75" s="4">
        <v>2</v>
      </c>
      <c r="C75" s="4">
        <v>1</v>
      </c>
      <c r="D75" s="29">
        <f>INDEX('Total Mortality'!G:G,MATCH('Background Mortality'!A75&amp;"-"&amp;C75&amp;"-"&amp;B75,'Total Mortality'!H:H,0))</f>
        <v>2.6574678649918001E-3</v>
      </c>
    </row>
    <row r="76" spans="1:4" x14ac:dyDescent="0.25">
      <c r="A76" s="13">
        <f t="shared" si="0"/>
        <v>2002</v>
      </c>
      <c r="B76" s="4">
        <v>3</v>
      </c>
      <c r="C76" s="4">
        <v>1</v>
      </c>
      <c r="D76" s="29">
        <f>INDEX('Total Mortality'!G:G,MATCH('Background Mortality'!A76&amp;"-"&amp;C76&amp;"-"&amp;B76,'Total Mortality'!H:H,0))</f>
        <v>1.5461554650564001E-3</v>
      </c>
    </row>
    <row r="77" spans="1:4" x14ac:dyDescent="0.25">
      <c r="A77" s="13">
        <f t="shared" si="0"/>
        <v>2002</v>
      </c>
      <c r="B77" s="4">
        <v>4</v>
      </c>
      <c r="C77" s="4">
        <v>1</v>
      </c>
      <c r="D77" s="29">
        <f>INDEX('Total Mortality'!G:G,MATCH('Background Mortality'!A77&amp;"-"&amp;C77&amp;"-"&amp;B77,'Total Mortality'!H:H,0))</f>
        <v>2.6504351301749394E-3</v>
      </c>
    </row>
    <row r="78" spans="1:4" x14ac:dyDescent="0.25">
      <c r="A78" s="13">
        <f t="shared" si="0"/>
        <v>2002</v>
      </c>
      <c r="B78" s="4">
        <v>5</v>
      </c>
      <c r="C78" s="4">
        <v>1</v>
      </c>
      <c r="D78" s="29">
        <f>INDEX('Total Mortality'!G:G,MATCH('Background Mortality'!A78&amp;"-"&amp;C78&amp;"-"&amp;B78,'Total Mortality'!H:H,0))</f>
        <v>3.5377548209773596E-3</v>
      </c>
    </row>
    <row r="79" spans="1:4" x14ac:dyDescent="0.25">
      <c r="A79" s="13">
        <f t="shared" si="0"/>
        <v>2002</v>
      </c>
      <c r="B79" s="4">
        <v>6</v>
      </c>
      <c r="C79" s="4">
        <v>1</v>
      </c>
      <c r="D79" s="29">
        <f>INDEX('Total Mortality'!G:G,MATCH('Background Mortality'!A79&amp;"-"&amp;C79&amp;"-"&amp;B79,'Total Mortality'!H:H,0))</f>
        <v>3.1704949535396394E-3</v>
      </c>
    </row>
    <row r="80" spans="1:4" x14ac:dyDescent="0.25">
      <c r="A80" s="13">
        <f t="shared" si="0"/>
        <v>2002</v>
      </c>
      <c r="B80" s="4">
        <v>7</v>
      </c>
      <c r="C80" s="4">
        <v>1</v>
      </c>
      <c r="D80" s="29">
        <f>INDEX('Total Mortality'!G:G,MATCH('Background Mortality'!A80&amp;"-"&amp;C80&amp;"-"&amp;B80,'Total Mortality'!H:H,0))</f>
        <v>3.1249901418823993E-3</v>
      </c>
    </row>
    <row r="81" spans="1:4" x14ac:dyDescent="0.25">
      <c r="A81" s="13">
        <f t="shared" si="0"/>
        <v>2002</v>
      </c>
      <c r="B81" s="4">
        <v>8</v>
      </c>
      <c r="C81" s="4">
        <v>1</v>
      </c>
      <c r="D81" s="29">
        <f>INDEX('Total Mortality'!G:G,MATCH('Background Mortality'!A81&amp;"-"&amp;C81&amp;"-"&amp;B81,'Total Mortality'!H:H,0))</f>
        <v>4.3052583685314E-3</v>
      </c>
    </row>
    <row r="82" spans="1:4" x14ac:dyDescent="0.25">
      <c r="A82" s="13">
        <f t="shared" si="0"/>
        <v>2002</v>
      </c>
      <c r="B82" s="4">
        <v>9</v>
      </c>
      <c r="C82" s="4">
        <v>1</v>
      </c>
      <c r="D82" s="29">
        <f>INDEX('Total Mortality'!G:G,MATCH('Background Mortality'!A82&amp;"-"&amp;C82&amp;"-"&amp;B82,'Total Mortality'!H:H,0))</f>
        <v>4.8895421112317003E-3</v>
      </c>
    </row>
    <row r="83" spans="1:4" x14ac:dyDescent="0.25">
      <c r="A83" s="13">
        <f t="shared" si="0"/>
        <v>2002</v>
      </c>
      <c r="B83" s="4">
        <v>10</v>
      </c>
      <c r="C83" s="4">
        <v>1</v>
      </c>
      <c r="D83" s="29">
        <f>INDEX('Total Mortality'!G:G,MATCH('Background Mortality'!A83&amp;"-"&amp;C83&amp;"-"&amp;B83,'Total Mortality'!H:H,0))</f>
        <v>5.6076445534602995E-3</v>
      </c>
    </row>
    <row r="84" spans="1:4" x14ac:dyDescent="0.25">
      <c r="A84" s="13">
        <f t="shared" si="0"/>
        <v>2002</v>
      </c>
      <c r="B84" s="4">
        <v>11</v>
      </c>
      <c r="C84" s="4">
        <v>1</v>
      </c>
      <c r="D84" s="29">
        <f>INDEX('Total Mortality'!G:G,MATCH('Background Mortality'!A84&amp;"-"&amp;C84&amp;"-"&amp;B84,'Total Mortality'!H:H,0))</f>
        <v>8.024717360115759E-3</v>
      </c>
    </row>
    <row r="85" spans="1:4" x14ac:dyDescent="0.25">
      <c r="A85" s="13">
        <f t="shared" si="0"/>
        <v>2002</v>
      </c>
      <c r="B85" s="4">
        <v>12</v>
      </c>
      <c r="C85" s="4">
        <v>1</v>
      </c>
      <c r="D85" s="29">
        <f>INDEX('Total Mortality'!G:G,MATCH('Background Mortality'!A85&amp;"-"&amp;C85&amp;"-"&amp;B85,'Total Mortality'!H:H,0))</f>
        <v>1.2486266170351999E-2</v>
      </c>
    </row>
    <row r="86" spans="1:4" x14ac:dyDescent="0.25">
      <c r="A86" s="13">
        <f t="shared" si="0"/>
        <v>2002</v>
      </c>
      <c r="B86" s="4">
        <v>1</v>
      </c>
      <c r="C86" s="4">
        <v>0</v>
      </c>
      <c r="D86" s="29">
        <f>INDEX('Total Mortality'!G:G,MATCH('Background Mortality'!A86&amp;"-"&amp;C86&amp;"-"&amp;B86,'Total Mortality'!H:H,0))</f>
        <v>1.7284120312176205E-2</v>
      </c>
    </row>
    <row r="87" spans="1:4" x14ac:dyDescent="0.25">
      <c r="A87" s="13">
        <f t="shared" si="0"/>
        <v>2002</v>
      </c>
      <c r="B87" s="4">
        <v>2</v>
      </c>
      <c r="C87" s="4">
        <v>0</v>
      </c>
      <c r="D87" s="29">
        <f>INDEX('Total Mortality'!G:G,MATCH('Background Mortality'!A87&amp;"-"&amp;C87&amp;"-"&amp;B87,'Total Mortality'!H:H,0))</f>
        <v>2.1390380335687999E-3</v>
      </c>
    </row>
    <row r="88" spans="1:4" x14ac:dyDescent="0.25">
      <c r="A88" s="13">
        <f t="shared" si="0"/>
        <v>2002</v>
      </c>
      <c r="B88" s="4">
        <v>3</v>
      </c>
      <c r="C88" s="4">
        <v>0</v>
      </c>
      <c r="D88" s="29">
        <f>INDEX('Total Mortality'!G:G,MATCH('Background Mortality'!A88&amp;"-"&amp;C88&amp;"-"&amp;B88,'Total Mortality'!H:H,0))</f>
        <v>1.2821898672537E-3</v>
      </c>
    </row>
    <row r="89" spans="1:4" x14ac:dyDescent="0.25">
      <c r="A89" s="13">
        <f t="shared" si="0"/>
        <v>2002</v>
      </c>
      <c r="B89" s="4">
        <v>4</v>
      </c>
      <c r="C89" s="4">
        <v>0</v>
      </c>
      <c r="D89" s="29">
        <f>INDEX('Total Mortality'!G:G,MATCH('Background Mortality'!A89&amp;"-"&amp;C89&amp;"-"&amp;B89,'Total Mortality'!H:H,0))</f>
        <v>1.94338713020988E-3</v>
      </c>
    </row>
    <row r="90" spans="1:4" x14ac:dyDescent="0.25">
      <c r="A90" s="13">
        <f t="shared" si="0"/>
        <v>2002</v>
      </c>
      <c r="B90" s="4">
        <v>5</v>
      </c>
      <c r="C90" s="4">
        <v>0</v>
      </c>
      <c r="D90" s="29">
        <f>INDEX('Total Mortality'!G:G,MATCH('Background Mortality'!A90&amp;"-"&amp;C90&amp;"-"&amp;B90,'Total Mortality'!H:H,0))</f>
        <v>2.3331213560836999E-3</v>
      </c>
    </row>
    <row r="91" spans="1:4" x14ac:dyDescent="0.25">
      <c r="A91" s="13">
        <f t="shared" si="0"/>
        <v>2002</v>
      </c>
      <c r="B91" s="4">
        <v>6</v>
      </c>
      <c r="C91" s="4">
        <v>0</v>
      </c>
      <c r="D91" s="29">
        <f>INDEX('Total Mortality'!G:G,MATCH('Background Mortality'!A91&amp;"-"&amp;C91&amp;"-"&amp;B91,'Total Mortality'!H:H,0))</f>
        <v>2.9644159010236994E-3</v>
      </c>
    </row>
    <row r="92" spans="1:4" x14ac:dyDescent="0.25">
      <c r="A92" s="13">
        <f t="shared" si="0"/>
        <v>2002</v>
      </c>
      <c r="B92" s="4">
        <v>7</v>
      </c>
      <c r="C92" s="4">
        <v>0</v>
      </c>
      <c r="D92" s="29">
        <f>INDEX('Total Mortality'!G:G,MATCH('Background Mortality'!A92&amp;"-"&amp;C92&amp;"-"&amp;B92,'Total Mortality'!H:H,0))</f>
        <v>3.1472054203857797E-3</v>
      </c>
    </row>
    <row r="93" spans="1:4" x14ac:dyDescent="0.25">
      <c r="A93" s="13">
        <f t="shared" si="0"/>
        <v>2002</v>
      </c>
      <c r="B93" s="4">
        <v>8</v>
      </c>
      <c r="C93" s="4">
        <v>0</v>
      </c>
      <c r="D93" s="29">
        <f>INDEX('Total Mortality'!G:G,MATCH('Background Mortality'!A93&amp;"-"&amp;C93&amp;"-"&amp;B93,'Total Mortality'!H:H,0))</f>
        <v>4.1645637370573202E-3</v>
      </c>
    </row>
    <row r="94" spans="1:4" x14ac:dyDescent="0.25">
      <c r="A94" s="13">
        <f t="shared" si="0"/>
        <v>2002</v>
      </c>
      <c r="B94" s="4">
        <v>9</v>
      </c>
      <c r="C94" s="4">
        <v>0</v>
      </c>
      <c r="D94" s="29">
        <f>INDEX('Total Mortality'!G:G,MATCH('Background Mortality'!A94&amp;"-"&amp;C94&amp;"-"&amp;B94,'Total Mortality'!H:H,0))</f>
        <v>4.167913068068161E-3</v>
      </c>
    </row>
    <row r="95" spans="1:4" x14ac:dyDescent="0.25">
      <c r="A95" s="13">
        <f t="shared" si="0"/>
        <v>2002</v>
      </c>
      <c r="B95" s="4">
        <v>10</v>
      </c>
      <c r="C95" s="4">
        <v>0</v>
      </c>
      <c r="D95" s="29">
        <f>INDEX('Total Mortality'!G:G,MATCH('Background Mortality'!A95&amp;"-"&amp;C95&amp;"-"&amp;B95,'Total Mortality'!H:H,0))</f>
        <v>4.9396837617019995E-3</v>
      </c>
    </row>
    <row r="96" spans="1:4" x14ac:dyDescent="0.25">
      <c r="A96" s="13">
        <f t="shared" si="0"/>
        <v>2002</v>
      </c>
      <c r="B96" s="4">
        <v>11</v>
      </c>
      <c r="C96" s="4">
        <v>0</v>
      </c>
      <c r="D96" s="29">
        <f>INDEX('Total Mortality'!G:G,MATCH('Background Mortality'!A96&amp;"-"&amp;C96&amp;"-"&amp;B96,'Total Mortality'!H:H,0))</f>
        <v>7.847449402550501E-3</v>
      </c>
    </row>
    <row r="97" spans="1:4" x14ac:dyDescent="0.25">
      <c r="A97" s="13">
        <f t="shared" si="0"/>
        <v>2002</v>
      </c>
      <c r="B97" s="4">
        <v>12</v>
      </c>
      <c r="C97" s="4">
        <v>0</v>
      </c>
      <c r="D97" s="29">
        <f>INDEX('Total Mortality'!G:G,MATCH('Background Mortality'!A97&amp;"-"&amp;C97&amp;"-"&amp;B97,'Total Mortality'!H:H,0))</f>
        <v>1.004853037538112E-2</v>
      </c>
    </row>
    <row r="98" spans="1:4" x14ac:dyDescent="0.25">
      <c r="A98" s="13">
        <f>A74+1</f>
        <v>2003</v>
      </c>
      <c r="B98" s="4">
        <v>1</v>
      </c>
      <c r="C98" s="4">
        <v>1</v>
      </c>
      <c r="D98" s="29">
        <f>INDEX('Total Mortality'!G:G,MATCH('Background Mortality'!A98&amp;"-"&amp;C98&amp;"-"&amp;B98,'Total Mortality'!H:H,0))</f>
        <v>1.9124221092973116E-2</v>
      </c>
    </row>
    <row r="99" spans="1:4" x14ac:dyDescent="0.25">
      <c r="A99" s="13">
        <f t="shared" si="0"/>
        <v>2003</v>
      </c>
      <c r="B99" s="4">
        <v>2</v>
      </c>
      <c r="C99" s="4">
        <v>1</v>
      </c>
      <c r="D99" s="29">
        <f>INDEX('Total Mortality'!G:G,MATCH('Background Mortality'!A99&amp;"-"&amp;C99&amp;"-"&amp;B99,'Total Mortality'!H:H,0))</f>
        <v>2.56717028860526E-3</v>
      </c>
    </row>
    <row r="100" spans="1:4" x14ac:dyDescent="0.25">
      <c r="A100" s="13">
        <f t="shared" si="0"/>
        <v>2003</v>
      </c>
      <c r="B100" s="4">
        <v>3</v>
      </c>
      <c r="C100" s="4">
        <v>1</v>
      </c>
      <c r="D100" s="29">
        <f>INDEX('Total Mortality'!G:G,MATCH('Background Mortality'!A100&amp;"-"&amp;C100&amp;"-"&amp;B100,'Total Mortality'!H:H,0))</f>
        <v>1.4569441408811702E-3</v>
      </c>
    </row>
    <row r="101" spans="1:4" x14ac:dyDescent="0.25">
      <c r="A101" s="13">
        <f t="shared" si="0"/>
        <v>2003</v>
      </c>
      <c r="B101" s="4">
        <v>4</v>
      </c>
      <c r="C101" s="4">
        <v>1</v>
      </c>
      <c r="D101" s="29">
        <f>INDEX('Total Mortality'!G:G,MATCH('Background Mortality'!A101&amp;"-"&amp;C101&amp;"-"&amp;B101,'Total Mortality'!H:H,0))</f>
        <v>2.5537572541752098E-3</v>
      </c>
    </row>
    <row r="102" spans="1:4" x14ac:dyDescent="0.25">
      <c r="A102" s="13">
        <f t="shared" si="0"/>
        <v>2003</v>
      </c>
      <c r="B102" s="4">
        <v>5</v>
      </c>
      <c r="C102" s="4">
        <v>1</v>
      </c>
      <c r="D102" s="29">
        <f>INDEX('Total Mortality'!G:G,MATCH('Background Mortality'!A102&amp;"-"&amp;C102&amp;"-"&amp;B102,'Total Mortality'!H:H,0))</f>
        <v>3.5090865252898999E-3</v>
      </c>
    </row>
    <row r="103" spans="1:4" x14ac:dyDescent="0.25">
      <c r="A103" s="13">
        <f t="shared" si="0"/>
        <v>2003</v>
      </c>
      <c r="B103" s="4">
        <v>6</v>
      </c>
      <c r="C103" s="4">
        <v>1</v>
      </c>
      <c r="D103" s="29">
        <f>INDEX('Total Mortality'!G:G,MATCH('Background Mortality'!A103&amp;"-"&amp;C103&amp;"-"&amp;B103,'Total Mortality'!H:H,0))</f>
        <v>3.3011828845741198E-3</v>
      </c>
    </row>
    <row r="104" spans="1:4" x14ac:dyDescent="0.25">
      <c r="A104" s="13">
        <f t="shared" si="0"/>
        <v>2003</v>
      </c>
      <c r="B104" s="4">
        <v>7</v>
      </c>
      <c r="C104" s="4">
        <v>1</v>
      </c>
      <c r="D104" s="29">
        <f>INDEX('Total Mortality'!G:G,MATCH('Background Mortality'!A104&amp;"-"&amp;C104&amp;"-"&amp;B104,'Total Mortality'!H:H,0))</f>
        <v>3.1688438158766399E-3</v>
      </c>
    </row>
    <row r="105" spans="1:4" x14ac:dyDescent="0.25">
      <c r="A105" s="13">
        <f t="shared" si="0"/>
        <v>2003</v>
      </c>
      <c r="B105" s="4">
        <v>8</v>
      </c>
      <c r="C105" s="4">
        <v>1</v>
      </c>
      <c r="D105" s="29">
        <f>INDEX('Total Mortality'!G:G,MATCH('Background Mortality'!A105&amp;"-"&amp;C105&amp;"-"&amp;B105,'Total Mortality'!H:H,0))</f>
        <v>4.4827226387513996E-3</v>
      </c>
    </row>
    <row r="106" spans="1:4" x14ac:dyDescent="0.25">
      <c r="A106" s="13">
        <f t="shared" si="0"/>
        <v>2003</v>
      </c>
      <c r="B106" s="4">
        <v>9</v>
      </c>
      <c r="C106" s="4">
        <v>1</v>
      </c>
      <c r="D106" s="29">
        <f>INDEX('Total Mortality'!G:G,MATCH('Background Mortality'!A106&amp;"-"&amp;C106&amp;"-"&amp;B106,'Total Mortality'!H:H,0))</f>
        <v>5.0056559563680502E-3</v>
      </c>
    </row>
    <row r="107" spans="1:4" x14ac:dyDescent="0.25">
      <c r="A107" s="13">
        <f t="shared" si="0"/>
        <v>2003</v>
      </c>
      <c r="B107" s="4">
        <v>10</v>
      </c>
      <c r="C107" s="4">
        <v>1</v>
      </c>
      <c r="D107" s="29">
        <f>INDEX('Total Mortality'!G:G,MATCH('Background Mortality'!A107&amp;"-"&amp;C107&amp;"-"&amp;B107,'Total Mortality'!H:H,0))</f>
        <v>5.7760801992603004E-3</v>
      </c>
    </row>
    <row r="108" spans="1:4" x14ac:dyDescent="0.25">
      <c r="A108" s="13">
        <f t="shared" si="0"/>
        <v>2003</v>
      </c>
      <c r="B108" s="4">
        <v>11</v>
      </c>
      <c r="C108" s="4">
        <v>1</v>
      </c>
      <c r="D108" s="29">
        <f>INDEX('Total Mortality'!G:G,MATCH('Background Mortality'!A108&amp;"-"&amp;C108&amp;"-"&amp;B108,'Total Mortality'!H:H,0))</f>
        <v>8.1854902530031203E-3</v>
      </c>
    </row>
    <row r="109" spans="1:4" x14ac:dyDescent="0.25">
      <c r="A109" s="13">
        <f t="shared" si="0"/>
        <v>2003</v>
      </c>
      <c r="B109" s="4">
        <v>12</v>
      </c>
      <c r="C109" s="4">
        <v>1</v>
      </c>
      <c r="D109" s="29">
        <f>INDEX('Total Mortality'!G:G,MATCH('Background Mortality'!A109&amp;"-"&amp;C109&amp;"-"&amp;B109,'Total Mortality'!H:H,0))</f>
        <v>1.228563246702386E-2</v>
      </c>
    </row>
    <row r="110" spans="1:4" x14ac:dyDescent="0.25">
      <c r="A110" s="13">
        <f t="shared" si="0"/>
        <v>2003</v>
      </c>
      <c r="B110" s="4">
        <v>1</v>
      </c>
      <c r="C110" s="4">
        <v>0</v>
      </c>
      <c r="D110" s="29">
        <f>INDEX('Total Mortality'!G:G,MATCH('Background Mortality'!A110&amp;"-"&amp;C110&amp;"-"&amp;B110,'Total Mortality'!H:H,0))</f>
        <v>1.6464705462804735E-2</v>
      </c>
    </row>
    <row r="111" spans="1:4" x14ac:dyDescent="0.25">
      <c r="A111" s="13">
        <f t="shared" si="0"/>
        <v>2003</v>
      </c>
      <c r="B111" s="4">
        <v>2</v>
      </c>
      <c r="C111" s="4">
        <v>0</v>
      </c>
      <c r="D111" s="29">
        <f>INDEX('Total Mortality'!G:G,MATCH('Background Mortality'!A111&amp;"-"&amp;C111&amp;"-"&amp;B111,'Total Mortality'!H:H,0))</f>
        <v>2.0466160363691996E-3</v>
      </c>
    </row>
    <row r="112" spans="1:4" x14ac:dyDescent="0.25">
      <c r="A112" s="13">
        <f t="shared" si="0"/>
        <v>2003</v>
      </c>
      <c r="B112" s="4">
        <v>3</v>
      </c>
      <c r="C112" s="4">
        <v>0</v>
      </c>
      <c r="D112" s="29">
        <f>INDEX('Total Mortality'!G:G,MATCH('Background Mortality'!A112&amp;"-"&amp;C112&amp;"-"&amp;B112,'Total Mortality'!H:H,0))</f>
        <v>1.1817847728280003E-3</v>
      </c>
    </row>
    <row r="113" spans="1:4" x14ac:dyDescent="0.25">
      <c r="A113" s="13">
        <f t="shared" si="0"/>
        <v>2003</v>
      </c>
      <c r="B113" s="4">
        <v>4</v>
      </c>
      <c r="C113" s="4">
        <v>0</v>
      </c>
      <c r="D113" s="29">
        <f>INDEX('Total Mortality'!G:G,MATCH('Background Mortality'!A113&amp;"-"&amp;C113&amp;"-"&amp;B113,'Total Mortality'!H:H,0))</f>
        <v>1.8444552506505E-3</v>
      </c>
    </row>
    <row r="114" spans="1:4" x14ac:dyDescent="0.25">
      <c r="A114" s="13">
        <f t="shared" si="0"/>
        <v>2003</v>
      </c>
      <c r="B114" s="4">
        <v>5</v>
      </c>
      <c r="C114" s="4">
        <v>0</v>
      </c>
      <c r="D114" s="29">
        <f>INDEX('Total Mortality'!G:G,MATCH('Background Mortality'!A114&amp;"-"&amp;C114&amp;"-"&amp;B114,'Total Mortality'!H:H,0))</f>
        <v>2.2326292120541402E-3</v>
      </c>
    </row>
    <row r="115" spans="1:4" x14ac:dyDescent="0.25">
      <c r="A115" s="13">
        <f t="shared" ref="A115:A121" si="1">A91+1</f>
        <v>2003</v>
      </c>
      <c r="B115" s="4">
        <v>6</v>
      </c>
      <c r="C115" s="4">
        <v>0</v>
      </c>
      <c r="D115" s="29">
        <f>INDEX('Total Mortality'!G:G,MATCH('Background Mortality'!A115&amp;"-"&amp;C115&amp;"-"&amp;B115,'Total Mortality'!H:H,0))</f>
        <v>2.9810711389330396E-3</v>
      </c>
    </row>
    <row r="116" spans="1:4" x14ac:dyDescent="0.25">
      <c r="A116" s="13">
        <f t="shared" si="1"/>
        <v>2003</v>
      </c>
      <c r="B116" s="4">
        <v>7</v>
      </c>
      <c r="C116" s="4">
        <v>0</v>
      </c>
      <c r="D116" s="29">
        <f>INDEX('Total Mortality'!G:G,MATCH('Background Mortality'!A116&amp;"-"&amp;C116&amp;"-"&amp;B116,'Total Mortality'!H:H,0))</f>
        <v>3.1381157488646707E-3</v>
      </c>
    </row>
    <row r="117" spans="1:4" x14ac:dyDescent="0.25">
      <c r="A117" s="13">
        <f t="shared" si="1"/>
        <v>2003</v>
      </c>
      <c r="B117" s="4">
        <v>8</v>
      </c>
      <c r="C117" s="4">
        <v>0</v>
      </c>
      <c r="D117" s="29">
        <f>INDEX('Total Mortality'!G:G,MATCH('Background Mortality'!A117&amp;"-"&amp;C117&amp;"-"&amp;B117,'Total Mortality'!H:H,0))</f>
        <v>4.2763154195390989E-3</v>
      </c>
    </row>
    <row r="118" spans="1:4" x14ac:dyDescent="0.25">
      <c r="A118" s="13">
        <f t="shared" si="1"/>
        <v>2003</v>
      </c>
      <c r="B118" s="4">
        <v>9</v>
      </c>
      <c r="C118" s="4">
        <v>0</v>
      </c>
      <c r="D118" s="29">
        <f>INDEX('Total Mortality'!G:G,MATCH('Background Mortality'!A118&amp;"-"&amp;C118&amp;"-"&amp;B118,'Total Mortality'!H:H,0))</f>
        <v>4.2296541015149399E-3</v>
      </c>
    </row>
    <row r="119" spans="1:4" x14ac:dyDescent="0.25">
      <c r="A119" s="13">
        <f t="shared" si="1"/>
        <v>2003</v>
      </c>
      <c r="B119" s="4">
        <v>10</v>
      </c>
      <c r="C119" s="4">
        <v>0</v>
      </c>
      <c r="D119" s="29">
        <f>INDEX('Total Mortality'!G:G,MATCH('Background Mortality'!A119&amp;"-"&amp;C119&amp;"-"&amp;B119,'Total Mortality'!H:H,0))</f>
        <v>4.8294328526700403E-3</v>
      </c>
    </row>
    <row r="120" spans="1:4" x14ac:dyDescent="0.25">
      <c r="A120" s="13">
        <f t="shared" si="1"/>
        <v>2003</v>
      </c>
      <c r="B120" s="4">
        <v>11</v>
      </c>
      <c r="C120" s="4">
        <v>0</v>
      </c>
      <c r="D120" s="29">
        <f>INDEX('Total Mortality'!G:G,MATCH('Background Mortality'!A120&amp;"-"&amp;C120&amp;"-"&amp;B120,'Total Mortality'!H:H,0))</f>
        <v>7.7118119808567013E-3</v>
      </c>
    </row>
    <row r="121" spans="1:4" x14ac:dyDescent="0.25">
      <c r="A121" s="13">
        <f t="shared" si="1"/>
        <v>2003</v>
      </c>
      <c r="B121" s="4">
        <v>12</v>
      </c>
      <c r="C121" s="4">
        <v>0</v>
      </c>
      <c r="D121" s="29">
        <f>INDEX('Total Mortality'!G:G,MATCH('Background Mortality'!A121&amp;"-"&amp;C121&amp;"-"&amp;B121,'Total Mortality'!H:H,0))</f>
        <v>1.0108249455001462E-2</v>
      </c>
    </row>
    <row r="122" spans="1:4" x14ac:dyDescent="0.25">
      <c r="A122" s="13">
        <f>A98+1</f>
        <v>2004</v>
      </c>
      <c r="B122" s="4">
        <v>1</v>
      </c>
      <c r="C122" s="4">
        <v>1</v>
      </c>
      <c r="D122" s="29">
        <f>INDEX('Total Mortality'!G:G,MATCH('Background Mortality'!A122&amp;"-"&amp;C122&amp;"-"&amp;B122,'Total Mortality'!H:H,0))</f>
        <v>1.8212548847485362E-2</v>
      </c>
    </row>
    <row r="123" spans="1:4" x14ac:dyDescent="0.25">
      <c r="A123" s="13">
        <f t="shared" ref="A123:A145" si="2">A99+1</f>
        <v>2004</v>
      </c>
      <c r="B123" s="4">
        <v>2</v>
      </c>
      <c r="C123" s="4">
        <v>1</v>
      </c>
      <c r="D123" s="29">
        <f>INDEX('Total Mortality'!G:G,MATCH('Background Mortality'!A123&amp;"-"&amp;C123&amp;"-"&amp;B123,'Total Mortality'!H:H,0))</f>
        <v>2.4930597920008297E-3</v>
      </c>
    </row>
    <row r="124" spans="1:4" x14ac:dyDescent="0.25">
      <c r="A124" s="13">
        <f t="shared" si="2"/>
        <v>2004</v>
      </c>
      <c r="B124" s="4">
        <v>3</v>
      </c>
      <c r="C124" s="4">
        <v>1</v>
      </c>
      <c r="D124" s="29">
        <f>INDEX('Total Mortality'!G:G,MATCH('Background Mortality'!A124&amp;"-"&amp;C124&amp;"-"&amp;B124,'Total Mortality'!H:H,0))</f>
        <v>1.3840577566969999E-3</v>
      </c>
    </row>
    <row r="125" spans="1:4" x14ac:dyDescent="0.25">
      <c r="A125" s="13">
        <f t="shared" si="2"/>
        <v>2004</v>
      </c>
      <c r="B125" s="4">
        <v>4</v>
      </c>
      <c r="C125" s="4">
        <v>1</v>
      </c>
      <c r="D125" s="29">
        <f>INDEX('Total Mortality'!G:G,MATCH('Background Mortality'!A125&amp;"-"&amp;C125&amp;"-"&amp;B125,'Total Mortality'!H:H,0))</f>
        <v>2.4589574546867001E-3</v>
      </c>
    </row>
    <row r="126" spans="1:4" x14ac:dyDescent="0.25">
      <c r="A126" s="13">
        <f t="shared" si="2"/>
        <v>2004</v>
      </c>
      <c r="B126" s="4">
        <v>5</v>
      </c>
      <c r="C126" s="4">
        <v>1</v>
      </c>
      <c r="D126" s="29">
        <f>INDEX('Total Mortality'!G:G,MATCH('Background Mortality'!A126&amp;"-"&amp;C126&amp;"-"&amp;B126,'Total Mortality'!H:H,0))</f>
        <v>3.4819686713039996E-3</v>
      </c>
    </row>
    <row r="127" spans="1:4" x14ac:dyDescent="0.25">
      <c r="A127" s="13">
        <f t="shared" si="2"/>
        <v>2004</v>
      </c>
      <c r="B127" s="4">
        <v>6</v>
      </c>
      <c r="C127" s="4">
        <v>1</v>
      </c>
      <c r="D127" s="29">
        <f>INDEX('Total Mortality'!G:G,MATCH('Background Mortality'!A127&amp;"-"&amp;C127&amp;"-"&amp;B127,'Total Mortality'!H:H,0))</f>
        <v>3.3510528497549697E-3</v>
      </c>
    </row>
    <row r="128" spans="1:4" x14ac:dyDescent="0.25">
      <c r="A128" s="13">
        <f t="shared" si="2"/>
        <v>2004</v>
      </c>
      <c r="B128" s="4">
        <v>7</v>
      </c>
      <c r="C128" s="4">
        <v>1</v>
      </c>
      <c r="D128" s="29">
        <f>INDEX('Total Mortality'!G:G,MATCH('Background Mortality'!A128&amp;"-"&amp;C128&amp;"-"&amp;B128,'Total Mortality'!H:H,0))</f>
        <v>3.2033433205993604E-3</v>
      </c>
    </row>
    <row r="129" spans="1:4" x14ac:dyDescent="0.25">
      <c r="A129" s="13">
        <f t="shared" si="2"/>
        <v>2004</v>
      </c>
      <c r="B129" s="4">
        <v>8</v>
      </c>
      <c r="C129" s="4">
        <v>1</v>
      </c>
      <c r="D129" s="29">
        <f>INDEX('Total Mortality'!G:G,MATCH('Background Mortality'!A129&amp;"-"&amp;C129&amp;"-"&amp;B129,'Total Mortality'!H:H,0))</f>
        <v>4.5925402550583685E-3</v>
      </c>
    </row>
    <row r="130" spans="1:4" x14ac:dyDescent="0.25">
      <c r="A130" s="13">
        <f t="shared" si="2"/>
        <v>2004</v>
      </c>
      <c r="B130" s="4">
        <v>9</v>
      </c>
      <c r="C130" s="4">
        <v>1</v>
      </c>
      <c r="D130" s="29">
        <f>INDEX('Total Mortality'!G:G,MATCH('Background Mortality'!A130&amp;"-"&amp;C130&amp;"-"&amp;B130,'Total Mortality'!H:H,0))</f>
        <v>5.0458255905373494E-3</v>
      </c>
    </row>
    <row r="131" spans="1:4" x14ac:dyDescent="0.25">
      <c r="A131" s="13">
        <f t="shared" si="2"/>
        <v>2004</v>
      </c>
      <c r="B131" s="4">
        <v>10</v>
      </c>
      <c r="C131" s="4">
        <v>1</v>
      </c>
      <c r="D131" s="29">
        <f>INDEX('Total Mortality'!G:G,MATCH('Background Mortality'!A131&amp;"-"&amp;C131&amp;"-"&amp;B131,'Total Mortality'!H:H,0))</f>
        <v>5.9067799586639694E-3</v>
      </c>
    </row>
    <row r="132" spans="1:4" x14ac:dyDescent="0.25">
      <c r="A132" s="13">
        <f t="shared" si="2"/>
        <v>2004</v>
      </c>
      <c r="B132" s="4">
        <v>11</v>
      </c>
      <c r="C132" s="4">
        <v>1</v>
      </c>
      <c r="D132" s="29">
        <f>INDEX('Total Mortality'!G:G,MATCH('Background Mortality'!A132&amp;"-"&amp;C132&amp;"-"&amp;B132,'Total Mortality'!H:H,0))</f>
        <v>8.2958754683679515E-3</v>
      </c>
    </row>
    <row r="133" spans="1:4" x14ac:dyDescent="0.25">
      <c r="A133" s="13">
        <f t="shared" si="2"/>
        <v>2004</v>
      </c>
      <c r="B133" s="4">
        <v>12</v>
      </c>
      <c r="C133" s="4">
        <v>1</v>
      </c>
      <c r="D133" s="29">
        <f>INDEX('Total Mortality'!G:G,MATCH('Background Mortality'!A133&amp;"-"&amp;C133&amp;"-"&amp;B133,'Total Mortality'!H:H,0))</f>
        <v>1.213851114230639E-2</v>
      </c>
    </row>
    <row r="134" spans="1:4" x14ac:dyDescent="0.25">
      <c r="A134" s="13">
        <f t="shared" si="2"/>
        <v>2004</v>
      </c>
      <c r="B134" s="4">
        <v>1</v>
      </c>
      <c r="C134" s="4">
        <v>0</v>
      </c>
      <c r="D134" s="29">
        <f>INDEX('Total Mortality'!G:G,MATCH('Background Mortality'!A134&amp;"-"&amp;C134&amp;"-"&amp;B134,'Total Mortality'!H:H,0))</f>
        <v>1.5650807107174907E-2</v>
      </c>
    </row>
    <row r="135" spans="1:4" x14ac:dyDescent="0.25">
      <c r="A135" s="13">
        <f t="shared" si="2"/>
        <v>2004</v>
      </c>
      <c r="B135" s="4">
        <v>2</v>
      </c>
      <c r="C135" s="4">
        <v>0</v>
      </c>
      <c r="D135" s="29">
        <f>INDEX('Total Mortality'!G:G,MATCH('Background Mortality'!A135&amp;"-"&amp;C135&amp;"-"&amp;B135,'Total Mortality'!H:H,0))</f>
        <v>1.9621986748136803E-3</v>
      </c>
    </row>
    <row r="136" spans="1:4" x14ac:dyDescent="0.25">
      <c r="A136" s="13">
        <f t="shared" si="2"/>
        <v>2004</v>
      </c>
      <c r="B136" s="4">
        <v>3</v>
      </c>
      <c r="C136" s="4">
        <v>0</v>
      </c>
      <c r="D136" s="29">
        <f>INDEX('Total Mortality'!G:G,MATCH('Background Mortality'!A136&amp;"-"&amp;C136&amp;"-"&amp;B136,'Total Mortality'!H:H,0))</f>
        <v>1.0944592521945598E-3</v>
      </c>
    </row>
    <row r="137" spans="1:4" x14ac:dyDescent="0.25">
      <c r="A137" s="13">
        <f t="shared" si="2"/>
        <v>2004</v>
      </c>
      <c r="B137" s="4">
        <v>4</v>
      </c>
      <c r="C137" s="4">
        <v>0</v>
      </c>
      <c r="D137" s="29">
        <f>INDEX('Total Mortality'!G:G,MATCH('Background Mortality'!A137&amp;"-"&amp;C137&amp;"-"&amp;B137,'Total Mortality'!H:H,0))</f>
        <v>1.7391276652258397E-3</v>
      </c>
    </row>
    <row r="138" spans="1:4" x14ac:dyDescent="0.25">
      <c r="A138" s="13">
        <f t="shared" si="2"/>
        <v>2004</v>
      </c>
      <c r="B138" s="4">
        <v>5</v>
      </c>
      <c r="C138" s="4">
        <v>0</v>
      </c>
      <c r="D138" s="29">
        <f>INDEX('Total Mortality'!G:G,MATCH('Background Mortality'!A138&amp;"-"&amp;C138&amp;"-"&amp;B138,'Total Mortality'!H:H,0))</f>
        <v>2.1334747736947201E-3</v>
      </c>
    </row>
    <row r="139" spans="1:4" x14ac:dyDescent="0.25">
      <c r="A139" s="13">
        <f t="shared" si="2"/>
        <v>2004</v>
      </c>
      <c r="B139" s="4">
        <v>6</v>
      </c>
      <c r="C139" s="4">
        <v>0</v>
      </c>
      <c r="D139" s="29">
        <f>INDEX('Total Mortality'!G:G,MATCH('Background Mortality'!A139&amp;"-"&amp;C139&amp;"-"&amp;B139,'Total Mortality'!H:H,0))</f>
        <v>2.89390285967616E-3</v>
      </c>
    </row>
    <row r="140" spans="1:4" x14ac:dyDescent="0.25">
      <c r="A140" s="13">
        <f t="shared" si="2"/>
        <v>2004</v>
      </c>
      <c r="B140" s="4">
        <v>7</v>
      </c>
      <c r="C140" s="4">
        <v>0</v>
      </c>
      <c r="D140" s="29">
        <f>INDEX('Total Mortality'!G:G,MATCH('Background Mortality'!A140&amp;"-"&amp;C140&amp;"-"&amp;B140,'Total Mortality'!H:H,0))</f>
        <v>3.1028306384019906E-3</v>
      </c>
    </row>
    <row r="141" spans="1:4" x14ac:dyDescent="0.25">
      <c r="A141" s="13">
        <f t="shared" si="2"/>
        <v>2004</v>
      </c>
      <c r="B141" s="4">
        <v>8</v>
      </c>
      <c r="C141" s="4">
        <v>0</v>
      </c>
      <c r="D141" s="29">
        <f>INDEX('Total Mortality'!G:G,MATCH('Background Mortality'!A141&amp;"-"&amp;C141&amp;"-"&amp;B141,'Total Mortality'!H:H,0))</f>
        <v>4.3210041814824001E-3</v>
      </c>
    </row>
    <row r="142" spans="1:4" x14ac:dyDescent="0.25">
      <c r="A142" s="13">
        <f t="shared" si="2"/>
        <v>2004</v>
      </c>
      <c r="B142" s="4">
        <v>9</v>
      </c>
      <c r="C142" s="4">
        <v>0</v>
      </c>
      <c r="D142" s="29">
        <f>INDEX('Total Mortality'!G:G,MATCH('Background Mortality'!A142&amp;"-"&amp;C142&amp;"-"&amp;B142,'Total Mortality'!H:H,0))</f>
        <v>4.2438769512160007E-3</v>
      </c>
    </row>
    <row r="143" spans="1:4" x14ac:dyDescent="0.25">
      <c r="A143" s="13">
        <f t="shared" si="2"/>
        <v>2004</v>
      </c>
      <c r="B143" s="4">
        <v>10</v>
      </c>
      <c r="C143" s="4">
        <v>0</v>
      </c>
      <c r="D143" s="29">
        <f>INDEX('Total Mortality'!G:G,MATCH('Background Mortality'!A143&amp;"-"&amp;C143&amp;"-"&amp;B143,'Total Mortality'!H:H,0))</f>
        <v>4.7046875151450004E-3</v>
      </c>
    </row>
    <row r="144" spans="1:4" x14ac:dyDescent="0.25">
      <c r="A144" s="13">
        <f t="shared" si="2"/>
        <v>2004</v>
      </c>
      <c r="B144" s="4">
        <v>11</v>
      </c>
      <c r="C144" s="4">
        <v>0</v>
      </c>
      <c r="D144" s="29">
        <f>INDEX('Total Mortality'!G:G,MATCH('Background Mortality'!A144&amp;"-"&amp;C144&amp;"-"&amp;B144,'Total Mortality'!H:H,0))</f>
        <v>7.4848496130810009E-3</v>
      </c>
    </row>
    <row r="145" spans="1:4" x14ac:dyDescent="0.25">
      <c r="A145" s="13">
        <f t="shared" si="2"/>
        <v>2004</v>
      </c>
      <c r="B145" s="4">
        <v>12</v>
      </c>
      <c r="C145" s="4">
        <v>0</v>
      </c>
      <c r="D145" s="29">
        <f>INDEX('Total Mortality'!G:G,MATCH('Background Mortality'!A145&amp;"-"&amp;C145&amp;"-"&amp;B145,'Total Mortality'!H:H,0))</f>
        <v>1.0091739325897461E-2</v>
      </c>
    </row>
    <row r="146" spans="1:4" x14ac:dyDescent="0.25">
      <c r="A146" s="13">
        <f>A122+1</f>
        <v>2005</v>
      </c>
      <c r="B146" s="4">
        <v>1</v>
      </c>
      <c r="C146" s="4">
        <v>1</v>
      </c>
      <c r="D146" s="29">
        <f>INDEX('Total Mortality'!G:G,MATCH('Background Mortality'!A146&amp;"-"&amp;C146&amp;"-"&amp;B146,'Total Mortality'!H:H,0))</f>
        <v>1.7338977629656343E-2</v>
      </c>
    </row>
    <row r="147" spans="1:4" x14ac:dyDescent="0.25">
      <c r="A147" s="13">
        <f t="shared" ref="A147:A169" si="3">A123+1</f>
        <v>2005</v>
      </c>
      <c r="B147" s="4">
        <v>2</v>
      </c>
      <c r="C147" s="4">
        <v>1</v>
      </c>
      <c r="D147" s="29">
        <f>INDEX('Total Mortality'!G:G,MATCH('Background Mortality'!A147&amp;"-"&amp;C147&amp;"-"&amp;B147,'Total Mortality'!H:H,0))</f>
        <v>2.42704847243628E-3</v>
      </c>
    </row>
    <row r="148" spans="1:4" x14ac:dyDescent="0.25">
      <c r="A148" s="13">
        <f t="shared" si="3"/>
        <v>2005</v>
      </c>
      <c r="B148" s="4">
        <v>3</v>
      </c>
      <c r="C148" s="4">
        <v>1</v>
      </c>
      <c r="D148" s="29">
        <f>INDEX('Total Mortality'!G:G,MATCH('Background Mortality'!A148&amp;"-"&amp;C148&amp;"-"&amp;B148,'Total Mortality'!H:H,0))</f>
        <v>1.31706662308152E-3</v>
      </c>
    </row>
    <row r="149" spans="1:4" x14ac:dyDescent="0.25">
      <c r="A149" s="13">
        <f t="shared" si="3"/>
        <v>2005</v>
      </c>
      <c r="B149" s="4">
        <v>4</v>
      </c>
      <c r="C149" s="4">
        <v>1</v>
      </c>
      <c r="D149" s="29">
        <f>INDEX('Total Mortality'!G:G,MATCH('Background Mortality'!A149&amp;"-"&amp;C149&amp;"-"&amp;B149,'Total Mortality'!H:H,0))</f>
        <v>2.3492325934054699E-3</v>
      </c>
    </row>
    <row r="150" spans="1:4" x14ac:dyDescent="0.25">
      <c r="A150" s="13">
        <f t="shared" si="3"/>
        <v>2005</v>
      </c>
      <c r="B150" s="4">
        <v>5</v>
      </c>
      <c r="C150" s="4">
        <v>1</v>
      </c>
      <c r="D150" s="29">
        <f>INDEX('Total Mortality'!G:G,MATCH('Background Mortality'!A150&amp;"-"&amp;C150&amp;"-"&amp;B150,'Total Mortality'!H:H,0))</f>
        <v>3.4653738073487997E-3</v>
      </c>
    </row>
    <row r="151" spans="1:4" x14ac:dyDescent="0.25">
      <c r="A151" s="13">
        <f t="shared" si="3"/>
        <v>2005</v>
      </c>
      <c r="B151" s="4">
        <v>6</v>
      </c>
      <c r="C151" s="4">
        <v>1</v>
      </c>
      <c r="D151" s="29">
        <f>INDEX('Total Mortality'!G:G,MATCH('Background Mortality'!A151&amp;"-"&amp;C151&amp;"-"&amp;B151,'Total Mortality'!H:H,0))</f>
        <v>3.2527415570443603E-3</v>
      </c>
    </row>
    <row r="152" spans="1:4" x14ac:dyDescent="0.25">
      <c r="A152" s="13">
        <f t="shared" si="3"/>
        <v>2005</v>
      </c>
      <c r="B152" s="4">
        <v>7</v>
      </c>
      <c r="C152" s="4">
        <v>1</v>
      </c>
      <c r="D152" s="29">
        <f>INDEX('Total Mortality'!G:G,MATCH('Background Mortality'!A152&amp;"-"&amp;C152&amp;"-"&amp;B152,'Total Mortality'!H:H,0))</f>
        <v>3.1002233555709898E-3</v>
      </c>
    </row>
    <row r="153" spans="1:4" x14ac:dyDescent="0.25">
      <c r="A153" s="13">
        <f t="shared" si="3"/>
        <v>2005</v>
      </c>
      <c r="B153" s="4">
        <v>8</v>
      </c>
      <c r="C153" s="4">
        <v>1</v>
      </c>
      <c r="D153" s="29">
        <f>INDEX('Total Mortality'!G:G,MATCH('Background Mortality'!A153&amp;"-"&amp;C153&amp;"-"&amp;B153,'Total Mortality'!H:H,0))</f>
        <v>4.4167868753899504E-3</v>
      </c>
    </row>
    <row r="154" spans="1:4" x14ac:dyDescent="0.25">
      <c r="A154" s="13">
        <f t="shared" si="3"/>
        <v>2005</v>
      </c>
      <c r="B154" s="4">
        <v>9</v>
      </c>
      <c r="C154" s="4">
        <v>1</v>
      </c>
      <c r="D154" s="29">
        <f>INDEX('Total Mortality'!G:G,MATCH('Background Mortality'!A154&amp;"-"&amp;C154&amp;"-"&amp;B154,'Total Mortality'!H:H,0))</f>
        <v>4.8406332919114486E-3</v>
      </c>
    </row>
    <row r="155" spans="1:4" x14ac:dyDescent="0.25">
      <c r="A155" s="13">
        <f t="shared" si="3"/>
        <v>2005</v>
      </c>
      <c r="B155" s="4">
        <v>10</v>
      </c>
      <c r="C155" s="4">
        <v>1</v>
      </c>
      <c r="D155" s="29">
        <f>INDEX('Total Mortality'!G:G,MATCH('Background Mortality'!A155&amp;"-"&amp;C155&amp;"-"&amp;B155,'Total Mortality'!H:H,0))</f>
        <v>5.7899310911770007E-3</v>
      </c>
    </row>
    <row r="156" spans="1:4" x14ac:dyDescent="0.25">
      <c r="A156" s="13">
        <f t="shared" si="3"/>
        <v>2005</v>
      </c>
      <c r="B156" s="4">
        <v>11</v>
      </c>
      <c r="C156" s="4">
        <v>1</v>
      </c>
      <c r="D156" s="29">
        <f>INDEX('Total Mortality'!G:G,MATCH('Background Mortality'!A156&amp;"-"&amp;C156&amp;"-"&amp;B156,'Total Mortality'!H:H,0))</f>
        <v>8.1725034998475013E-3</v>
      </c>
    </row>
    <row r="157" spans="1:4" x14ac:dyDescent="0.25">
      <c r="A157" s="13">
        <f t="shared" si="3"/>
        <v>2005</v>
      </c>
      <c r="B157" s="4">
        <v>12</v>
      </c>
      <c r="C157" s="4">
        <v>1</v>
      </c>
      <c r="D157" s="29">
        <f>INDEX('Total Mortality'!G:G,MATCH('Background Mortality'!A157&amp;"-"&amp;C157&amp;"-"&amp;B157,'Total Mortality'!H:H,0))</f>
        <v>1.1941309361384923E-2</v>
      </c>
    </row>
    <row r="158" spans="1:4" x14ac:dyDescent="0.25">
      <c r="A158" s="13">
        <f t="shared" si="3"/>
        <v>2005</v>
      </c>
      <c r="B158" s="4">
        <v>1</v>
      </c>
      <c r="C158" s="4">
        <v>0</v>
      </c>
      <c r="D158" s="29">
        <f>INDEX('Total Mortality'!G:G,MATCH('Background Mortality'!A158&amp;"-"&amp;C158&amp;"-"&amp;B158,'Total Mortality'!H:H,0))</f>
        <v>1.4872443414583781E-2</v>
      </c>
    </row>
    <row r="159" spans="1:4" x14ac:dyDescent="0.25">
      <c r="A159" s="13">
        <f t="shared" si="3"/>
        <v>2005</v>
      </c>
      <c r="B159" s="4">
        <v>2</v>
      </c>
      <c r="C159" s="4">
        <v>0</v>
      </c>
      <c r="D159" s="29">
        <f>INDEX('Total Mortality'!G:G,MATCH('Background Mortality'!A159&amp;"-"&amp;C159&amp;"-"&amp;B159,'Total Mortality'!H:H,0))</f>
        <v>1.8915237178985199E-3</v>
      </c>
    </row>
    <row r="160" spans="1:4" x14ac:dyDescent="0.25">
      <c r="A160" s="13">
        <f t="shared" si="3"/>
        <v>2005</v>
      </c>
      <c r="B160" s="4">
        <v>3</v>
      </c>
      <c r="C160" s="4">
        <v>0</v>
      </c>
      <c r="D160" s="29">
        <f>INDEX('Total Mortality'!G:G,MATCH('Background Mortality'!A160&amp;"-"&amp;C160&amp;"-"&amp;B160,'Total Mortality'!H:H,0))</f>
        <v>1.0220797479268799E-3</v>
      </c>
    </row>
    <row r="161" spans="1:4" x14ac:dyDescent="0.25">
      <c r="A161" s="13">
        <f t="shared" si="3"/>
        <v>2005</v>
      </c>
      <c r="B161" s="4">
        <v>4</v>
      </c>
      <c r="C161" s="4">
        <v>0</v>
      </c>
      <c r="D161" s="29">
        <f>INDEX('Total Mortality'!G:G,MATCH('Background Mortality'!A161&amp;"-"&amp;C161&amp;"-"&amp;B161,'Total Mortality'!H:H,0))</f>
        <v>1.61992967454E-3</v>
      </c>
    </row>
    <row r="162" spans="1:4" x14ac:dyDescent="0.25">
      <c r="A162" s="13">
        <f t="shared" si="3"/>
        <v>2005</v>
      </c>
      <c r="B162" s="4">
        <v>5</v>
      </c>
      <c r="C162" s="4">
        <v>0</v>
      </c>
      <c r="D162" s="29">
        <f>INDEX('Total Mortality'!G:G,MATCH('Background Mortality'!A162&amp;"-"&amp;C162&amp;"-"&amp;B162,'Total Mortality'!H:H,0))</f>
        <v>2.0476453135269599E-3</v>
      </c>
    </row>
    <row r="163" spans="1:4" x14ac:dyDescent="0.25">
      <c r="A163" s="13">
        <f t="shared" si="3"/>
        <v>2005</v>
      </c>
      <c r="B163" s="4">
        <v>6</v>
      </c>
      <c r="C163" s="4">
        <v>0</v>
      </c>
      <c r="D163" s="29">
        <f>INDEX('Total Mortality'!G:G,MATCH('Background Mortality'!A163&amp;"-"&amp;C163&amp;"-"&amp;B163,'Total Mortality'!H:H,0))</f>
        <v>2.6036600406216001E-3</v>
      </c>
    </row>
    <row r="164" spans="1:4" x14ac:dyDescent="0.25">
      <c r="A164" s="13">
        <f t="shared" si="3"/>
        <v>2005</v>
      </c>
      <c r="B164" s="4">
        <v>7</v>
      </c>
      <c r="C164" s="4">
        <v>0</v>
      </c>
      <c r="D164" s="29">
        <f>INDEX('Total Mortality'!G:G,MATCH('Background Mortality'!A164&amp;"-"&amp;C164&amp;"-"&amp;B164,'Total Mortality'!H:H,0))</f>
        <v>2.8769355807605995E-3</v>
      </c>
    </row>
    <row r="165" spans="1:4" x14ac:dyDescent="0.25">
      <c r="A165" s="13">
        <f t="shared" si="3"/>
        <v>2005</v>
      </c>
      <c r="B165" s="4">
        <v>8</v>
      </c>
      <c r="C165" s="4">
        <v>0</v>
      </c>
      <c r="D165" s="29">
        <f>INDEX('Total Mortality'!G:G,MATCH('Background Mortality'!A165&amp;"-"&amp;C165&amp;"-"&amp;B165,'Total Mortality'!H:H,0))</f>
        <v>4.0795738525921995E-3</v>
      </c>
    </row>
    <row r="166" spans="1:4" x14ac:dyDescent="0.25">
      <c r="A166" s="13">
        <f t="shared" si="3"/>
        <v>2005</v>
      </c>
      <c r="B166" s="4">
        <v>9</v>
      </c>
      <c r="C166" s="4">
        <v>0</v>
      </c>
      <c r="D166" s="29">
        <f>INDEX('Total Mortality'!G:G,MATCH('Background Mortality'!A166&amp;"-"&amp;C166&amp;"-"&amp;B166,'Total Mortality'!H:H,0))</f>
        <v>4.0606077007734401E-3</v>
      </c>
    </row>
    <row r="167" spans="1:4" x14ac:dyDescent="0.25">
      <c r="A167" s="13">
        <f t="shared" si="3"/>
        <v>2005</v>
      </c>
      <c r="B167" s="4">
        <v>10</v>
      </c>
      <c r="C167" s="4">
        <v>0</v>
      </c>
      <c r="D167" s="29">
        <f>INDEX('Total Mortality'!G:G,MATCH('Background Mortality'!A167&amp;"-"&amp;C167&amp;"-"&amp;B167,'Total Mortality'!H:H,0))</f>
        <v>4.454066375323671E-3</v>
      </c>
    </row>
    <row r="168" spans="1:4" x14ac:dyDescent="0.25">
      <c r="A168" s="13">
        <f t="shared" si="3"/>
        <v>2005</v>
      </c>
      <c r="B168" s="4">
        <v>11</v>
      </c>
      <c r="C168" s="4">
        <v>0</v>
      </c>
      <c r="D168" s="29">
        <f>INDEX('Total Mortality'!G:G,MATCH('Background Mortality'!A168&amp;"-"&amp;C168&amp;"-"&amp;B168,'Total Mortality'!H:H,0))</f>
        <v>7.0194016984730795E-3</v>
      </c>
    </row>
    <row r="169" spans="1:4" x14ac:dyDescent="0.25">
      <c r="A169" s="13">
        <f t="shared" si="3"/>
        <v>2005</v>
      </c>
      <c r="B169" s="4">
        <v>12</v>
      </c>
      <c r="C169" s="4">
        <v>0</v>
      </c>
      <c r="D169" s="29">
        <f>INDEX('Total Mortality'!G:G,MATCH('Background Mortality'!A169&amp;"-"&amp;C169&amp;"-"&amp;B169,'Total Mortality'!H:H,0))</f>
        <v>9.8684605180831986E-3</v>
      </c>
    </row>
    <row r="170" spans="1:4" x14ac:dyDescent="0.25">
      <c r="A170" s="13">
        <f>A146+1</f>
        <v>2006</v>
      </c>
      <c r="B170" s="4">
        <v>1</v>
      </c>
      <c r="C170" s="4">
        <v>1</v>
      </c>
      <c r="D170" s="29">
        <f>INDEX('Total Mortality'!G:G,MATCH('Background Mortality'!A170&amp;"-"&amp;C170&amp;"-"&amp;B170,'Total Mortality'!H:H,0))</f>
        <v>1.657548766153611E-2</v>
      </c>
    </row>
    <row r="171" spans="1:4" x14ac:dyDescent="0.25">
      <c r="A171" s="13">
        <f t="shared" ref="A171:A193" si="4">A147+1</f>
        <v>2006</v>
      </c>
      <c r="B171" s="4">
        <v>2</v>
      </c>
      <c r="C171" s="4">
        <v>1</v>
      </c>
      <c r="D171" s="29">
        <f>INDEX('Total Mortality'!G:G,MATCH('Background Mortality'!A171&amp;"-"&amp;C171&amp;"-"&amp;B171,'Total Mortality'!H:H,0))</f>
        <v>2.4126498740212597E-3</v>
      </c>
    </row>
    <row r="172" spans="1:4" x14ac:dyDescent="0.25">
      <c r="A172" s="13">
        <f t="shared" si="4"/>
        <v>2006</v>
      </c>
      <c r="B172" s="4">
        <v>3</v>
      </c>
      <c r="C172" s="4">
        <v>1</v>
      </c>
      <c r="D172" s="29">
        <f>INDEX('Total Mortality'!G:G,MATCH('Background Mortality'!A172&amp;"-"&amp;C172&amp;"-"&amp;B172,'Total Mortality'!H:H,0))</f>
        <v>1.2782548643080799E-3</v>
      </c>
    </row>
    <row r="173" spans="1:4" x14ac:dyDescent="0.25">
      <c r="A173" s="13">
        <f t="shared" si="4"/>
        <v>2006</v>
      </c>
      <c r="B173" s="4">
        <v>4</v>
      </c>
      <c r="C173" s="4">
        <v>1</v>
      </c>
      <c r="D173" s="29">
        <f>INDEX('Total Mortality'!G:G,MATCH('Background Mortality'!A173&amp;"-"&amp;C173&amp;"-"&amp;B173,'Total Mortality'!H:H,0))</f>
        <v>2.2448776923653202E-3</v>
      </c>
    </row>
    <row r="174" spans="1:4" x14ac:dyDescent="0.25">
      <c r="A174" s="13">
        <f t="shared" si="4"/>
        <v>2006</v>
      </c>
      <c r="B174" s="4">
        <v>5</v>
      </c>
      <c r="C174" s="4">
        <v>1</v>
      </c>
      <c r="D174" s="29">
        <f>INDEX('Total Mortality'!G:G,MATCH('Background Mortality'!A174&amp;"-"&amp;C174&amp;"-"&amp;B174,'Total Mortality'!H:H,0))</f>
        <v>3.4314411098249897E-3</v>
      </c>
    </row>
    <row r="175" spans="1:4" x14ac:dyDescent="0.25">
      <c r="A175" s="13">
        <f t="shared" si="4"/>
        <v>2006</v>
      </c>
      <c r="B175" s="4">
        <v>6</v>
      </c>
      <c r="C175" s="4">
        <v>1</v>
      </c>
      <c r="D175" s="29">
        <f>INDEX('Total Mortality'!G:G,MATCH('Background Mortality'!A175&amp;"-"&amp;C175&amp;"-"&amp;B175,'Total Mortality'!H:H,0))</f>
        <v>3.1261458147545298E-3</v>
      </c>
    </row>
    <row r="176" spans="1:4" x14ac:dyDescent="0.25">
      <c r="A176" s="13">
        <f t="shared" si="4"/>
        <v>2006</v>
      </c>
      <c r="B176" s="4">
        <v>7</v>
      </c>
      <c r="C176" s="4">
        <v>1</v>
      </c>
      <c r="D176" s="29">
        <f>INDEX('Total Mortality'!G:G,MATCH('Background Mortality'!A176&amp;"-"&amp;C176&amp;"-"&amp;B176,'Total Mortality'!H:H,0))</f>
        <v>3.0307579348146096E-3</v>
      </c>
    </row>
    <row r="177" spans="1:4" x14ac:dyDescent="0.25">
      <c r="A177" s="13">
        <f t="shared" si="4"/>
        <v>2006</v>
      </c>
      <c r="B177" s="4">
        <v>8</v>
      </c>
      <c r="C177" s="4">
        <v>1</v>
      </c>
      <c r="D177" s="29">
        <f>INDEX('Total Mortality'!G:G,MATCH('Background Mortality'!A177&amp;"-"&amp;C177&amp;"-"&amp;B177,'Total Mortality'!H:H,0))</f>
        <v>4.1010946311102409E-3</v>
      </c>
    </row>
    <row r="178" spans="1:4" x14ac:dyDescent="0.25">
      <c r="A178" s="13">
        <f t="shared" si="4"/>
        <v>2006</v>
      </c>
      <c r="B178" s="4">
        <v>9</v>
      </c>
      <c r="C178" s="4">
        <v>1</v>
      </c>
      <c r="D178" s="29">
        <f>INDEX('Total Mortality'!G:G,MATCH('Background Mortality'!A178&amp;"-"&amp;C178&amp;"-"&amp;B178,'Total Mortality'!H:H,0))</f>
        <v>4.7081089823977993E-3</v>
      </c>
    </row>
    <row r="179" spans="1:4" x14ac:dyDescent="0.25">
      <c r="A179" s="13">
        <f t="shared" si="4"/>
        <v>2006</v>
      </c>
      <c r="B179" s="4">
        <v>10</v>
      </c>
      <c r="C179" s="4">
        <v>1</v>
      </c>
      <c r="D179" s="29">
        <f>INDEX('Total Mortality'!G:G,MATCH('Background Mortality'!A179&amp;"-"&amp;C179&amp;"-"&amp;B179,'Total Mortality'!H:H,0))</f>
        <v>5.6783331451473887E-3</v>
      </c>
    </row>
    <row r="180" spans="1:4" x14ac:dyDescent="0.25">
      <c r="A180" s="13">
        <f t="shared" si="4"/>
        <v>2006</v>
      </c>
      <c r="B180" s="4">
        <v>11</v>
      </c>
      <c r="C180" s="4">
        <v>1</v>
      </c>
      <c r="D180" s="29">
        <f>INDEX('Total Mortality'!G:G,MATCH('Background Mortality'!A180&amp;"-"&amp;C180&amp;"-"&amp;B180,'Total Mortality'!H:H,0))</f>
        <v>8.0679532242709396E-3</v>
      </c>
    </row>
    <row r="181" spans="1:4" x14ac:dyDescent="0.25">
      <c r="A181" s="13">
        <f t="shared" si="4"/>
        <v>2006</v>
      </c>
      <c r="B181" s="4">
        <v>12</v>
      </c>
      <c r="C181" s="4">
        <v>1</v>
      </c>
      <c r="D181" s="29">
        <f>INDEX('Total Mortality'!G:G,MATCH('Background Mortality'!A181&amp;"-"&amp;C181&amp;"-"&amp;B181,'Total Mortality'!H:H,0))</f>
        <v>1.188000093050748E-2</v>
      </c>
    </row>
    <row r="182" spans="1:4" x14ac:dyDescent="0.25">
      <c r="A182" s="13">
        <f t="shared" si="4"/>
        <v>2006</v>
      </c>
      <c r="B182" s="4">
        <v>1</v>
      </c>
      <c r="C182" s="4">
        <v>0</v>
      </c>
      <c r="D182" s="29">
        <f>INDEX('Total Mortality'!G:G,MATCH('Background Mortality'!A182&amp;"-"&amp;C182&amp;"-"&amp;B182,'Total Mortality'!H:H,0))</f>
        <v>1.4211801092522373E-2</v>
      </c>
    </row>
    <row r="183" spans="1:4" x14ac:dyDescent="0.25">
      <c r="A183" s="13">
        <f t="shared" si="4"/>
        <v>2006</v>
      </c>
      <c r="B183" s="4">
        <v>2</v>
      </c>
      <c r="C183" s="4">
        <v>0</v>
      </c>
      <c r="D183" s="29">
        <f>INDEX('Total Mortality'!G:G,MATCH('Background Mortality'!A183&amp;"-"&amp;C183&amp;"-"&amp;B183,'Total Mortality'!H:H,0))</f>
        <v>1.8724359677016399E-3</v>
      </c>
    </row>
    <row r="184" spans="1:4" x14ac:dyDescent="0.25">
      <c r="A184" s="13">
        <f t="shared" si="4"/>
        <v>2006</v>
      </c>
      <c r="B184" s="4">
        <v>3</v>
      </c>
      <c r="C184" s="4">
        <v>0</v>
      </c>
      <c r="D184" s="29">
        <f>INDEX('Total Mortality'!G:G,MATCH('Background Mortality'!A184&amp;"-"&amp;C184&amp;"-"&amp;B184,'Total Mortality'!H:H,0))</f>
        <v>9.7918822704318002E-4</v>
      </c>
    </row>
    <row r="185" spans="1:4" x14ac:dyDescent="0.25">
      <c r="A185" s="13">
        <f t="shared" si="4"/>
        <v>2006</v>
      </c>
      <c r="B185" s="4">
        <v>4</v>
      </c>
      <c r="C185" s="4">
        <v>0</v>
      </c>
      <c r="D185" s="29">
        <f>INDEX('Total Mortality'!G:G,MATCH('Background Mortality'!A185&amp;"-"&amp;C185&amp;"-"&amp;B185,'Total Mortality'!H:H,0))</f>
        <v>1.5049155599276402E-3</v>
      </c>
    </row>
    <row r="186" spans="1:4" x14ac:dyDescent="0.25">
      <c r="A186" s="13">
        <f t="shared" si="4"/>
        <v>2006</v>
      </c>
      <c r="B186" s="4">
        <v>5</v>
      </c>
      <c r="C186" s="4">
        <v>0</v>
      </c>
      <c r="D186" s="29">
        <f>INDEX('Total Mortality'!G:G,MATCH('Background Mortality'!A186&amp;"-"&amp;C186&amp;"-"&amp;B186,'Total Mortality'!H:H,0))</f>
        <v>1.9756186387966798E-3</v>
      </c>
    </row>
    <row r="187" spans="1:4" x14ac:dyDescent="0.25">
      <c r="A187" s="13">
        <f t="shared" si="4"/>
        <v>2006</v>
      </c>
      <c r="B187" s="4">
        <v>6</v>
      </c>
      <c r="C187" s="4">
        <v>0</v>
      </c>
      <c r="D187" s="29">
        <f>INDEX('Total Mortality'!G:G,MATCH('Background Mortality'!A187&amp;"-"&amp;C187&amp;"-"&amp;B187,'Total Mortality'!H:H,0))</f>
        <v>2.3004049090536503E-3</v>
      </c>
    </row>
    <row r="188" spans="1:4" x14ac:dyDescent="0.25">
      <c r="A188" s="13">
        <f t="shared" si="4"/>
        <v>2006</v>
      </c>
      <c r="B188" s="4">
        <v>7</v>
      </c>
      <c r="C188" s="4">
        <v>0</v>
      </c>
      <c r="D188" s="29">
        <f>INDEX('Total Mortality'!G:G,MATCH('Background Mortality'!A188&amp;"-"&amp;C188&amp;"-"&amp;B188,'Total Mortality'!H:H,0))</f>
        <v>2.6545919298203205E-3</v>
      </c>
    </row>
    <row r="189" spans="1:4" x14ac:dyDescent="0.25">
      <c r="A189" s="13">
        <f t="shared" si="4"/>
        <v>2006</v>
      </c>
      <c r="B189" s="4">
        <v>8</v>
      </c>
      <c r="C189" s="4">
        <v>0</v>
      </c>
      <c r="D189" s="29">
        <f>INDEX('Total Mortality'!G:G,MATCH('Background Mortality'!A189&amp;"-"&amp;C189&amp;"-"&amp;B189,'Total Mortality'!H:H,0))</f>
        <v>3.6764782509182692E-3</v>
      </c>
    </row>
    <row r="190" spans="1:4" x14ac:dyDescent="0.25">
      <c r="A190" s="13">
        <f t="shared" si="4"/>
        <v>2006</v>
      </c>
      <c r="B190" s="4">
        <v>9</v>
      </c>
      <c r="C190" s="4">
        <v>0</v>
      </c>
      <c r="D190" s="29">
        <f>INDEX('Total Mortality'!G:G,MATCH('Background Mortality'!A190&amp;"-"&amp;C190&amp;"-"&amp;B190,'Total Mortality'!H:H,0))</f>
        <v>3.9068586784160404E-3</v>
      </c>
    </row>
    <row r="191" spans="1:4" x14ac:dyDescent="0.25">
      <c r="A191" s="13">
        <f t="shared" si="4"/>
        <v>2006</v>
      </c>
      <c r="B191" s="4">
        <v>10</v>
      </c>
      <c r="C191" s="4">
        <v>0</v>
      </c>
      <c r="D191" s="29">
        <f>INDEX('Total Mortality'!G:G,MATCH('Background Mortality'!A191&amp;"-"&amp;C191&amp;"-"&amp;B191,'Total Mortality'!H:H,0))</f>
        <v>4.2591558112082505E-3</v>
      </c>
    </row>
    <row r="192" spans="1:4" x14ac:dyDescent="0.25">
      <c r="A192" s="13">
        <f t="shared" si="4"/>
        <v>2006</v>
      </c>
      <c r="B192" s="4">
        <v>11</v>
      </c>
      <c r="C192" s="4">
        <v>0</v>
      </c>
      <c r="D192" s="29">
        <f>INDEX('Total Mortality'!G:G,MATCH('Background Mortality'!A192&amp;"-"&amp;C192&amp;"-"&amp;B192,'Total Mortality'!H:H,0))</f>
        <v>6.6091785704434202E-3</v>
      </c>
    </row>
    <row r="193" spans="1:4" x14ac:dyDescent="0.25">
      <c r="A193" s="13">
        <f t="shared" si="4"/>
        <v>2006</v>
      </c>
      <c r="B193" s="4">
        <v>12</v>
      </c>
      <c r="C193" s="4">
        <v>0</v>
      </c>
      <c r="D193" s="29">
        <f>INDEX('Total Mortality'!G:G,MATCH('Background Mortality'!A193&amp;"-"&amp;C193&amp;"-"&amp;B193,'Total Mortality'!H:H,0))</f>
        <v>9.6587456121834201E-3</v>
      </c>
    </row>
    <row r="194" spans="1:4" x14ac:dyDescent="0.25">
      <c r="A194" s="13">
        <f>A170+1</f>
        <v>2007</v>
      </c>
      <c r="B194" s="4">
        <v>1</v>
      </c>
      <c r="C194" s="4">
        <v>1</v>
      </c>
      <c r="D194" s="29">
        <f>INDEX('Total Mortality'!G:G,MATCH('Background Mortality'!A194&amp;"-"&amp;C194&amp;"-"&amp;B194,'Total Mortality'!H:H,0))</f>
        <v>1.5843117008773212E-2</v>
      </c>
    </row>
    <row r="195" spans="1:4" x14ac:dyDescent="0.25">
      <c r="A195" s="13">
        <f t="shared" ref="A195:A217" si="5">A171+1</f>
        <v>2007</v>
      </c>
      <c r="B195" s="4">
        <v>2</v>
      </c>
      <c r="C195" s="4">
        <v>1</v>
      </c>
      <c r="D195" s="29">
        <f>INDEX('Total Mortality'!G:G,MATCH('Background Mortality'!A195&amp;"-"&amp;C195&amp;"-"&amp;B195,'Total Mortality'!H:H,0))</f>
        <v>2.4318590694989402E-3</v>
      </c>
    </row>
    <row r="196" spans="1:4" x14ac:dyDescent="0.25">
      <c r="A196" s="13">
        <f t="shared" si="5"/>
        <v>2007</v>
      </c>
      <c r="B196" s="4">
        <v>3</v>
      </c>
      <c r="C196" s="4">
        <v>1</v>
      </c>
      <c r="D196" s="29">
        <f>INDEX('Total Mortality'!G:G,MATCH('Background Mortality'!A196&amp;"-"&amp;C196&amp;"-"&amp;B196,'Total Mortality'!H:H,0))</f>
        <v>1.26430207788877E-3</v>
      </c>
    </row>
    <row r="197" spans="1:4" x14ac:dyDescent="0.25">
      <c r="A197" s="13">
        <f t="shared" si="5"/>
        <v>2007</v>
      </c>
      <c r="B197" s="4">
        <v>4</v>
      </c>
      <c r="C197" s="4">
        <v>1</v>
      </c>
      <c r="D197" s="29">
        <f>INDEX('Total Mortality'!G:G,MATCH('Background Mortality'!A197&amp;"-"&amp;C197&amp;"-"&amp;B197,'Total Mortality'!H:H,0))</f>
        <v>2.13957423980502E-3</v>
      </c>
    </row>
    <row r="198" spans="1:4" x14ac:dyDescent="0.25">
      <c r="A198" s="13">
        <f t="shared" si="5"/>
        <v>2007</v>
      </c>
      <c r="B198" s="4">
        <v>5</v>
      </c>
      <c r="C198" s="4">
        <v>1</v>
      </c>
      <c r="D198" s="29">
        <f>INDEX('Total Mortality'!G:G,MATCH('Background Mortality'!A198&amp;"-"&amp;C198&amp;"-"&amp;B198,'Total Mortality'!H:H,0))</f>
        <v>3.3931718804137002E-3</v>
      </c>
    </row>
    <row r="199" spans="1:4" x14ac:dyDescent="0.25">
      <c r="A199" s="13">
        <f t="shared" si="5"/>
        <v>2007</v>
      </c>
      <c r="B199" s="4">
        <v>6</v>
      </c>
      <c r="C199" s="4">
        <v>1</v>
      </c>
      <c r="D199" s="29">
        <f>INDEX('Total Mortality'!G:G,MATCH('Background Mortality'!A199&amp;"-"&amp;C199&amp;"-"&amp;B199,'Total Mortality'!H:H,0))</f>
        <v>2.9614755641817606E-3</v>
      </c>
    </row>
    <row r="200" spans="1:4" x14ac:dyDescent="0.25">
      <c r="A200" s="13">
        <f t="shared" si="5"/>
        <v>2007</v>
      </c>
      <c r="B200" s="4">
        <v>7</v>
      </c>
      <c r="C200" s="4">
        <v>1</v>
      </c>
      <c r="D200" s="29">
        <f>INDEX('Total Mortality'!G:G,MATCH('Background Mortality'!A200&amp;"-"&amp;C200&amp;"-"&amp;B200,'Total Mortality'!H:H,0))</f>
        <v>2.8933775027283593E-3</v>
      </c>
    </row>
    <row r="201" spans="1:4" x14ac:dyDescent="0.25">
      <c r="A201" s="13">
        <f t="shared" si="5"/>
        <v>2007</v>
      </c>
      <c r="B201" s="4">
        <v>8</v>
      </c>
      <c r="C201" s="4">
        <v>1</v>
      </c>
      <c r="D201" s="29">
        <f>INDEX('Total Mortality'!G:G,MATCH('Background Mortality'!A201&amp;"-"&amp;C201&amp;"-"&amp;B201,'Total Mortality'!H:H,0))</f>
        <v>3.6785220491675893E-3</v>
      </c>
    </row>
    <row r="202" spans="1:4" x14ac:dyDescent="0.25">
      <c r="A202" s="13">
        <f t="shared" si="5"/>
        <v>2007</v>
      </c>
      <c r="B202" s="4">
        <v>9</v>
      </c>
      <c r="C202" s="4">
        <v>1</v>
      </c>
      <c r="D202" s="29">
        <f>INDEX('Total Mortality'!G:G,MATCH('Background Mortality'!A202&amp;"-"&amp;C202&amp;"-"&amp;B202,'Total Mortality'!H:H,0))</f>
        <v>4.4467319225110604E-3</v>
      </c>
    </row>
    <row r="203" spans="1:4" x14ac:dyDescent="0.25">
      <c r="A203" s="13">
        <f t="shared" si="5"/>
        <v>2007</v>
      </c>
      <c r="B203" s="4">
        <v>10</v>
      </c>
      <c r="C203" s="4">
        <v>1</v>
      </c>
      <c r="D203" s="29">
        <f>INDEX('Total Mortality'!G:G,MATCH('Background Mortality'!A203&amp;"-"&amp;C203&amp;"-"&amp;B203,'Total Mortality'!H:H,0))</f>
        <v>5.4450364237962996E-3</v>
      </c>
    </row>
    <row r="204" spans="1:4" x14ac:dyDescent="0.25">
      <c r="A204" s="13">
        <f t="shared" si="5"/>
        <v>2007</v>
      </c>
      <c r="B204" s="4">
        <v>11</v>
      </c>
      <c r="C204" s="4">
        <v>1</v>
      </c>
      <c r="D204" s="29">
        <f>INDEX('Total Mortality'!G:G,MATCH('Background Mortality'!A204&amp;"-"&amp;C204&amp;"-"&amp;B204,'Total Mortality'!H:H,0))</f>
        <v>7.9166268069710381E-3</v>
      </c>
    </row>
    <row r="205" spans="1:4" x14ac:dyDescent="0.25">
      <c r="A205" s="13">
        <f t="shared" si="5"/>
        <v>2007</v>
      </c>
      <c r="B205" s="4">
        <v>12</v>
      </c>
      <c r="C205" s="4">
        <v>1</v>
      </c>
      <c r="D205" s="29">
        <f>INDEX('Total Mortality'!G:G,MATCH('Background Mortality'!A205&amp;"-"&amp;C205&amp;"-"&amp;B205,'Total Mortality'!H:H,0))</f>
        <v>1.1830753396443001E-2</v>
      </c>
    </row>
    <row r="206" spans="1:4" x14ac:dyDescent="0.25">
      <c r="A206" s="13">
        <f t="shared" si="5"/>
        <v>2007</v>
      </c>
      <c r="B206" s="4">
        <v>1</v>
      </c>
      <c r="C206" s="4">
        <v>0</v>
      </c>
      <c r="D206" s="29">
        <f>INDEX('Total Mortality'!G:G,MATCH('Background Mortality'!A206&amp;"-"&amp;C206&amp;"-"&amp;B206,'Total Mortality'!H:H,0))</f>
        <v>1.3573165545313444E-2</v>
      </c>
    </row>
    <row r="207" spans="1:4" x14ac:dyDescent="0.25">
      <c r="A207" s="13">
        <f t="shared" si="5"/>
        <v>2007</v>
      </c>
      <c r="B207" s="4">
        <v>2</v>
      </c>
      <c r="C207" s="4">
        <v>0</v>
      </c>
      <c r="D207" s="29">
        <f>INDEX('Total Mortality'!G:G,MATCH('Background Mortality'!A207&amp;"-"&amp;C207&amp;"-"&amp;B207,'Total Mortality'!H:H,0))</f>
        <v>1.8829154981299999E-3</v>
      </c>
    </row>
    <row r="208" spans="1:4" x14ac:dyDescent="0.25">
      <c r="A208" s="13">
        <f t="shared" si="5"/>
        <v>2007</v>
      </c>
      <c r="B208" s="4">
        <v>3</v>
      </c>
      <c r="C208" s="4">
        <v>0</v>
      </c>
      <c r="D208" s="29">
        <f>INDEX('Total Mortality'!G:G,MATCH('Background Mortality'!A208&amp;"-"&amp;C208&amp;"-"&amp;B208,'Total Mortality'!H:H,0))</f>
        <v>9.5844078509455997E-4</v>
      </c>
    </row>
    <row r="209" spans="1:4" x14ac:dyDescent="0.25">
      <c r="A209" s="13">
        <f t="shared" si="5"/>
        <v>2007</v>
      </c>
      <c r="B209" s="4">
        <v>4</v>
      </c>
      <c r="C209" s="4">
        <v>0</v>
      </c>
      <c r="D209" s="29">
        <f>INDEX('Total Mortality'!G:G,MATCH('Background Mortality'!A209&amp;"-"&amp;C209&amp;"-"&amp;B209,'Total Mortality'!H:H,0))</f>
        <v>1.3921774246069202E-3</v>
      </c>
    </row>
    <row r="210" spans="1:4" x14ac:dyDescent="0.25">
      <c r="A210" s="13">
        <f t="shared" si="5"/>
        <v>2007</v>
      </c>
      <c r="B210" s="4">
        <v>5</v>
      </c>
      <c r="C210" s="4">
        <v>0</v>
      </c>
      <c r="D210" s="29">
        <f>INDEX('Total Mortality'!G:G,MATCH('Background Mortality'!A210&amp;"-"&amp;C210&amp;"-"&amp;B210,'Total Mortality'!H:H,0))</f>
        <v>1.91060083750018E-3</v>
      </c>
    </row>
    <row r="211" spans="1:4" x14ac:dyDescent="0.25">
      <c r="A211" s="13">
        <f t="shared" si="5"/>
        <v>2007</v>
      </c>
      <c r="B211" s="4">
        <v>6</v>
      </c>
      <c r="C211" s="4">
        <v>0</v>
      </c>
      <c r="D211" s="29">
        <f>INDEX('Total Mortality'!G:G,MATCH('Background Mortality'!A211&amp;"-"&amp;C211&amp;"-"&amp;B211,'Total Mortality'!H:H,0))</f>
        <v>1.9882511673095398E-3</v>
      </c>
    </row>
    <row r="212" spans="1:4" x14ac:dyDescent="0.25">
      <c r="A212" s="13">
        <f t="shared" si="5"/>
        <v>2007</v>
      </c>
      <c r="B212" s="4">
        <v>7</v>
      </c>
      <c r="C212" s="4">
        <v>0</v>
      </c>
      <c r="D212" s="29">
        <f>INDEX('Total Mortality'!G:G,MATCH('Background Mortality'!A212&amp;"-"&amp;C212&amp;"-"&amp;B212,'Total Mortality'!H:H,0))</f>
        <v>2.3786187808650296E-3</v>
      </c>
    </row>
    <row r="213" spans="1:4" x14ac:dyDescent="0.25">
      <c r="A213" s="13">
        <f t="shared" si="5"/>
        <v>2007</v>
      </c>
      <c r="B213" s="4">
        <v>8</v>
      </c>
      <c r="C213" s="4">
        <v>0</v>
      </c>
      <c r="D213" s="29">
        <f>INDEX('Total Mortality'!G:G,MATCH('Background Mortality'!A213&amp;"-"&amp;C213&amp;"-"&amp;B213,'Total Mortality'!H:H,0))</f>
        <v>3.2192586775519607E-3</v>
      </c>
    </row>
    <row r="214" spans="1:4" x14ac:dyDescent="0.25">
      <c r="A214" s="13">
        <f t="shared" si="5"/>
        <v>2007</v>
      </c>
      <c r="B214" s="4">
        <v>9</v>
      </c>
      <c r="C214" s="4">
        <v>0</v>
      </c>
      <c r="D214" s="29">
        <f>INDEX('Total Mortality'!G:G,MATCH('Background Mortality'!A214&amp;"-"&amp;C214&amp;"-"&amp;B214,'Total Mortality'!H:H,0))</f>
        <v>3.6691627288089595E-3</v>
      </c>
    </row>
    <row r="215" spans="1:4" x14ac:dyDescent="0.25">
      <c r="A215" s="13">
        <f t="shared" si="5"/>
        <v>2007</v>
      </c>
      <c r="B215" s="4">
        <v>10</v>
      </c>
      <c r="C215" s="4">
        <v>0</v>
      </c>
      <c r="D215" s="29">
        <f>INDEX('Total Mortality'!G:G,MATCH('Background Mortality'!A215&amp;"-"&amp;C215&amp;"-"&amp;B215,'Total Mortality'!H:H,0))</f>
        <v>4.04985828863616E-3</v>
      </c>
    </row>
    <row r="216" spans="1:4" x14ac:dyDescent="0.25">
      <c r="A216" s="13">
        <f t="shared" si="5"/>
        <v>2007</v>
      </c>
      <c r="B216" s="4">
        <v>11</v>
      </c>
      <c r="C216" s="4">
        <v>0</v>
      </c>
      <c r="D216" s="29">
        <f>INDEX('Total Mortality'!G:G,MATCH('Background Mortality'!A216&amp;"-"&amp;C216&amp;"-"&amp;B216,'Total Mortality'!H:H,0))</f>
        <v>6.2369019921324599E-3</v>
      </c>
    </row>
    <row r="217" spans="1:4" x14ac:dyDescent="0.25">
      <c r="A217" s="13">
        <f t="shared" si="5"/>
        <v>2007</v>
      </c>
      <c r="B217" s="4">
        <v>12</v>
      </c>
      <c r="C217" s="4">
        <v>0</v>
      </c>
      <c r="D217" s="29">
        <f>INDEX('Total Mortality'!G:G,MATCH('Background Mortality'!A217&amp;"-"&amp;C217&amp;"-"&amp;B217,'Total Mortality'!H:H,0))</f>
        <v>9.4424664123409514E-3</v>
      </c>
    </row>
    <row r="218" spans="1:4" x14ac:dyDescent="0.25">
      <c r="A218" s="13">
        <f>A194+1</f>
        <v>2008</v>
      </c>
      <c r="B218" s="4">
        <v>1</v>
      </c>
      <c r="C218" s="4">
        <v>1</v>
      </c>
      <c r="D218" s="29">
        <f>INDEX('Total Mortality'!G:G,MATCH('Background Mortality'!A218&amp;"-"&amp;C218&amp;"-"&amp;B218,'Total Mortality'!H:H,0))</f>
        <v>1.4832191724903325E-2</v>
      </c>
    </row>
    <row r="219" spans="1:4" x14ac:dyDescent="0.25">
      <c r="A219" s="13">
        <f t="shared" ref="A219:A241" si="6">A195+1</f>
        <v>2008</v>
      </c>
      <c r="B219" s="4">
        <v>2</v>
      </c>
      <c r="C219" s="4">
        <v>1</v>
      </c>
      <c r="D219" s="29">
        <f>INDEX('Total Mortality'!G:G,MATCH('Background Mortality'!A219&amp;"-"&amp;C219&amp;"-"&amp;B219,'Total Mortality'!H:H,0))</f>
        <v>2.4059345542509999E-3</v>
      </c>
    </row>
    <row r="220" spans="1:4" x14ac:dyDescent="0.25">
      <c r="A220" s="13">
        <f t="shared" si="6"/>
        <v>2008</v>
      </c>
      <c r="B220" s="4">
        <v>3</v>
      </c>
      <c r="C220" s="4">
        <v>1</v>
      </c>
      <c r="D220" s="29">
        <f>INDEX('Total Mortality'!G:G,MATCH('Background Mortality'!A220&amp;"-"&amp;C220&amp;"-"&amp;B220,'Total Mortality'!H:H,0))</f>
        <v>1.2342815716494E-3</v>
      </c>
    </row>
    <row r="221" spans="1:4" x14ac:dyDescent="0.25">
      <c r="A221" s="13">
        <f t="shared" si="6"/>
        <v>2008</v>
      </c>
      <c r="B221" s="4">
        <v>4</v>
      </c>
      <c r="C221" s="4">
        <v>1</v>
      </c>
      <c r="D221" s="29">
        <f>INDEX('Total Mortality'!G:G,MATCH('Background Mortality'!A221&amp;"-"&amp;C221&amp;"-"&amp;B221,'Total Mortality'!H:H,0))</f>
        <v>2.0696966942789501E-3</v>
      </c>
    </row>
    <row r="222" spans="1:4" x14ac:dyDescent="0.25">
      <c r="A222" s="13">
        <f t="shared" si="6"/>
        <v>2008</v>
      </c>
      <c r="B222" s="4">
        <v>5</v>
      </c>
      <c r="C222" s="4">
        <v>1</v>
      </c>
      <c r="D222" s="29">
        <f>INDEX('Total Mortality'!G:G,MATCH('Background Mortality'!A222&amp;"-"&amp;C222&amp;"-"&amp;B222,'Total Mortality'!H:H,0))</f>
        <v>3.3890685538729205E-3</v>
      </c>
    </row>
    <row r="223" spans="1:4" x14ac:dyDescent="0.25">
      <c r="A223" s="13">
        <f t="shared" si="6"/>
        <v>2008</v>
      </c>
      <c r="B223" s="4">
        <v>6</v>
      </c>
      <c r="C223" s="4">
        <v>1</v>
      </c>
      <c r="D223" s="29">
        <f>INDEX('Total Mortality'!G:G,MATCH('Background Mortality'!A223&amp;"-"&amp;C223&amp;"-"&amp;B223,'Total Mortality'!H:H,0))</f>
        <v>2.9160640640976598E-3</v>
      </c>
    </row>
    <row r="224" spans="1:4" x14ac:dyDescent="0.25">
      <c r="A224" s="13">
        <f t="shared" si="6"/>
        <v>2008</v>
      </c>
      <c r="B224" s="4">
        <v>7</v>
      </c>
      <c r="C224" s="4">
        <v>1</v>
      </c>
      <c r="D224" s="29">
        <f>INDEX('Total Mortality'!G:G,MATCH('Background Mortality'!A224&amp;"-"&amp;C224&amp;"-"&amp;B224,'Total Mortality'!H:H,0))</f>
        <v>2.8924094037726302E-3</v>
      </c>
    </row>
    <row r="225" spans="1:4" x14ac:dyDescent="0.25">
      <c r="A225" s="13">
        <f t="shared" si="6"/>
        <v>2008</v>
      </c>
      <c r="B225" s="4">
        <v>8</v>
      </c>
      <c r="C225" s="4">
        <v>1</v>
      </c>
      <c r="D225" s="29">
        <f>INDEX('Total Mortality'!G:G,MATCH('Background Mortality'!A225&amp;"-"&amp;C225&amp;"-"&amp;B225,'Total Mortality'!H:H,0))</f>
        <v>3.5599495268264299E-3</v>
      </c>
    </row>
    <row r="226" spans="1:4" x14ac:dyDescent="0.25">
      <c r="A226" s="13">
        <f t="shared" si="6"/>
        <v>2008</v>
      </c>
      <c r="B226" s="4">
        <v>9</v>
      </c>
      <c r="C226" s="4">
        <v>1</v>
      </c>
      <c r="D226" s="29">
        <f>INDEX('Total Mortality'!G:G,MATCH('Background Mortality'!A226&amp;"-"&amp;C226&amp;"-"&amp;B226,'Total Mortality'!H:H,0))</f>
        <v>4.460932087251711E-3</v>
      </c>
    </row>
    <row r="227" spans="1:4" x14ac:dyDescent="0.25">
      <c r="A227" s="13">
        <f t="shared" si="6"/>
        <v>2008</v>
      </c>
      <c r="B227" s="4">
        <v>10</v>
      </c>
      <c r="C227" s="4">
        <v>1</v>
      </c>
      <c r="D227" s="29">
        <f>INDEX('Total Mortality'!G:G,MATCH('Background Mortality'!A227&amp;"-"&amp;C227&amp;"-"&amp;B227,'Total Mortality'!H:H,0))</f>
        <v>5.4690821858158203E-3</v>
      </c>
    </row>
    <row r="228" spans="1:4" x14ac:dyDescent="0.25">
      <c r="A228" s="13">
        <f t="shared" si="6"/>
        <v>2008</v>
      </c>
      <c r="B228" s="4">
        <v>11</v>
      </c>
      <c r="C228" s="4">
        <v>1</v>
      </c>
      <c r="D228" s="29">
        <f>INDEX('Total Mortality'!G:G,MATCH('Background Mortality'!A228&amp;"-"&amp;C228&amp;"-"&amp;B228,'Total Mortality'!H:H,0))</f>
        <v>8.0357490915800994E-3</v>
      </c>
    </row>
    <row r="229" spans="1:4" x14ac:dyDescent="0.25">
      <c r="A229" s="13">
        <f t="shared" si="6"/>
        <v>2008</v>
      </c>
      <c r="B229" s="4">
        <v>12</v>
      </c>
      <c r="C229" s="4">
        <v>1</v>
      </c>
      <c r="D229" s="29">
        <f>INDEX('Total Mortality'!G:G,MATCH('Background Mortality'!A229&amp;"-"&amp;C229&amp;"-"&amp;B229,'Total Mortality'!H:H,0))</f>
        <v>1.1975133988537719E-2</v>
      </c>
    </row>
    <row r="230" spans="1:4" x14ac:dyDescent="0.25">
      <c r="A230" s="13">
        <f t="shared" si="6"/>
        <v>2008</v>
      </c>
      <c r="B230" s="4">
        <v>1</v>
      </c>
      <c r="C230" s="4">
        <v>0</v>
      </c>
      <c r="D230" s="29">
        <f>INDEX('Total Mortality'!G:G,MATCH('Background Mortality'!A230&amp;"-"&amp;C230&amp;"-"&amp;B230,'Total Mortality'!H:H,0))</f>
        <v>1.2673124059310001E-2</v>
      </c>
    </row>
    <row r="231" spans="1:4" x14ac:dyDescent="0.25">
      <c r="A231" s="13">
        <f t="shared" si="6"/>
        <v>2008</v>
      </c>
      <c r="B231" s="4">
        <v>2</v>
      </c>
      <c r="C231" s="4">
        <v>0</v>
      </c>
      <c r="D231" s="29">
        <f>INDEX('Total Mortality'!G:G,MATCH('Background Mortality'!A231&amp;"-"&amp;C231&amp;"-"&amp;B231,'Total Mortality'!H:H,0))</f>
        <v>1.8556121124517499E-3</v>
      </c>
    </row>
    <row r="232" spans="1:4" x14ac:dyDescent="0.25">
      <c r="A232" s="13">
        <f t="shared" si="6"/>
        <v>2008</v>
      </c>
      <c r="B232" s="4">
        <v>3</v>
      </c>
      <c r="C232" s="4">
        <v>0</v>
      </c>
      <c r="D232" s="29">
        <f>INDEX('Total Mortality'!G:G,MATCH('Background Mortality'!A232&amp;"-"&amp;C232&amp;"-"&amp;B232,'Total Mortality'!H:H,0))</f>
        <v>9.2944961616863982E-4</v>
      </c>
    </row>
    <row r="233" spans="1:4" x14ac:dyDescent="0.25">
      <c r="A233" s="13">
        <f t="shared" si="6"/>
        <v>2008</v>
      </c>
      <c r="B233" s="4">
        <v>4</v>
      </c>
      <c r="C233" s="4">
        <v>0</v>
      </c>
      <c r="D233" s="29">
        <f>INDEX('Total Mortality'!G:G,MATCH('Background Mortality'!A233&amp;"-"&amp;C233&amp;"-"&amp;B233,'Total Mortality'!H:H,0))</f>
        <v>1.3170371038354499E-3</v>
      </c>
    </row>
    <row r="234" spans="1:4" x14ac:dyDescent="0.25">
      <c r="A234" s="13">
        <f t="shared" si="6"/>
        <v>2008</v>
      </c>
      <c r="B234" s="4">
        <v>5</v>
      </c>
      <c r="C234" s="4">
        <v>0</v>
      </c>
      <c r="D234" s="29">
        <f>INDEX('Total Mortality'!G:G,MATCH('Background Mortality'!A234&amp;"-"&amp;C234&amp;"-"&amp;B234,'Total Mortality'!H:H,0))</f>
        <v>1.8669582712389596E-3</v>
      </c>
    </row>
    <row r="235" spans="1:4" x14ac:dyDescent="0.25">
      <c r="A235" s="13">
        <f t="shared" si="6"/>
        <v>2008</v>
      </c>
      <c r="B235" s="4">
        <v>6</v>
      </c>
      <c r="C235" s="4">
        <v>0</v>
      </c>
      <c r="D235" s="29">
        <f>INDEX('Total Mortality'!G:G,MATCH('Background Mortality'!A235&amp;"-"&amp;C235&amp;"-"&amp;B235,'Total Mortality'!H:H,0))</f>
        <v>1.8270132817430199E-3</v>
      </c>
    </row>
    <row r="236" spans="1:4" x14ac:dyDescent="0.25">
      <c r="A236" s="13">
        <f t="shared" si="6"/>
        <v>2008</v>
      </c>
      <c r="B236" s="4">
        <v>7</v>
      </c>
      <c r="C236" s="4">
        <v>0</v>
      </c>
      <c r="D236" s="29">
        <f>INDEX('Total Mortality'!G:G,MATCH('Background Mortality'!A236&amp;"-"&amp;C236&amp;"-"&amp;B236,'Total Mortality'!H:H,0))</f>
        <v>2.2739149432070001E-3</v>
      </c>
    </row>
    <row r="237" spans="1:4" x14ac:dyDescent="0.25">
      <c r="A237" s="13">
        <f t="shared" si="6"/>
        <v>2008</v>
      </c>
      <c r="B237" s="4">
        <v>8</v>
      </c>
      <c r="C237" s="4">
        <v>0</v>
      </c>
      <c r="D237" s="29">
        <f>INDEX('Total Mortality'!G:G,MATCH('Background Mortality'!A237&amp;"-"&amp;C237&amp;"-"&amp;B237,'Total Mortality'!H:H,0))</f>
        <v>3.0901595076116796E-3</v>
      </c>
    </row>
    <row r="238" spans="1:4" x14ac:dyDescent="0.25">
      <c r="A238" s="13">
        <f t="shared" si="6"/>
        <v>2008</v>
      </c>
      <c r="B238" s="4">
        <v>9</v>
      </c>
      <c r="C238" s="4">
        <v>0</v>
      </c>
      <c r="D238" s="29">
        <f>INDEX('Total Mortality'!G:G,MATCH('Background Mortality'!A238&amp;"-"&amp;C238&amp;"-"&amp;B238,'Total Mortality'!H:H,0))</f>
        <v>3.6868955874156005E-3</v>
      </c>
    </row>
    <row r="239" spans="1:4" x14ac:dyDescent="0.25">
      <c r="A239" s="13">
        <f t="shared" si="6"/>
        <v>2008</v>
      </c>
      <c r="B239" s="4">
        <v>10</v>
      </c>
      <c r="C239" s="4">
        <v>0</v>
      </c>
      <c r="D239" s="29">
        <f>INDEX('Total Mortality'!G:G,MATCH('Background Mortality'!A239&amp;"-"&amp;C239&amp;"-"&amp;B239,'Total Mortality'!H:H,0))</f>
        <v>4.0872797315417708E-3</v>
      </c>
    </row>
    <row r="240" spans="1:4" x14ac:dyDescent="0.25">
      <c r="A240" s="13">
        <f t="shared" si="6"/>
        <v>2008</v>
      </c>
      <c r="B240" s="4">
        <v>11</v>
      </c>
      <c r="C240" s="4">
        <v>0</v>
      </c>
      <c r="D240" s="29">
        <f>INDEX('Total Mortality'!G:G,MATCH('Background Mortality'!A240&amp;"-"&amp;C240&amp;"-"&amp;B240,'Total Mortality'!H:H,0))</f>
        <v>6.1687092865288801E-3</v>
      </c>
    </row>
    <row r="241" spans="1:4" x14ac:dyDescent="0.25">
      <c r="A241" s="13">
        <f t="shared" si="6"/>
        <v>2008</v>
      </c>
      <c r="B241" s="4">
        <v>12</v>
      </c>
      <c r="C241" s="4">
        <v>0</v>
      </c>
      <c r="D241" s="29">
        <f>INDEX('Total Mortality'!G:G,MATCH('Background Mortality'!A241&amp;"-"&amp;C241&amp;"-"&amp;B241,'Total Mortality'!H:H,0))</f>
        <v>9.4420433313112499E-3</v>
      </c>
    </row>
    <row r="242" spans="1:4" x14ac:dyDescent="0.25">
      <c r="A242" s="13">
        <f>A218+1</f>
        <v>2009</v>
      </c>
      <c r="B242" s="4">
        <v>1</v>
      </c>
      <c r="C242" s="4">
        <v>1</v>
      </c>
      <c r="D242" s="29">
        <f>INDEX('Total Mortality'!G:G,MATCH('Background Mortality'!A242&amp;"-"&amp;C242&amp;"-"&amp;B242,'Total Mortality'!H:H,0))</f>
        <v>1.4018631152961602E-2</v>
      </c>
    </row>
    <row r="243" spans="1:4" x14ac:dyDescent="0.25">
      <c r="A243" s="13">
        <f t="shared" ref="A243:A265" si="7">A219+1</f>
        <v>2009</v>
      </c>
      <c r="B243" s="4">
        <v>2</v>
      </c>
      <c r="C243" s="4">
        <v>1</v>
      </c>
      <c r="D243" s="29">
        <f>INDEX('Total Mortality'!G:G,MATCH('Background Mortality'!A243&amp;"-"&amp;C243&amp;"-"&amp;B243,'Total Mortality'!H:H,0))</f>
        <v>2.4268837382826402E-3</v>
      </c>
    </row>
    <row r="244" spans="1:4" x14ac:dyDescent="0.25">
      <c r="A244" s="13">
        <f t="shared" si="7"/>
        <v>2009</v>
      </c>
      <c r="B244" s="4">
        <v>3</v>
      </c>
      <c r="C244" s="4">
        <v>1</v>
      </c>
      <c r="D244" s="29">
        <f>INDEX('Total Mortality'!G:G,MATCH('Background Mortality'!A244&amp;"-"&amp;C244&amp;"-"&amp;B244,'Total Mortality'!H:H,0))</f>
        <v>1.23445698514474E-3</v>
      </c>
    </row>
    <row r="245" spans="1:4" x14ac:dyDescent="0.25">
      <c r="A245" s="13">
        <f t="shared" si="7"/>
        <v>2009</v>
      </c>
      <c r="B245" s="4">
        <v>4</v>
      </c>
      <c r="C245" s="4">
        <v>1</v>
      </c>
      <c r="D245" s="29">
        <f>INDEX('Total Mortality'!G:G,MATCH('Background Mortality'!A245&amp;"-"&amp;C245&amp;"-"&amp;B245,'Total Mortality'!H:H,0))</f>
        <v>1.9761370322917502E-3</v>
      </c>
    </row>
    <row r="246" spans="1:4" x14ac:dyDescent="0.25">
      <c r="A246" s="13">
        <f t="shared" si="7"/>
        <v>2009</v>
      </c>
      <c r="B246" s="4">
        <v>5</v>
      </c>
      <c r="C246" s="4">
        <v>1</v>
      </c>
      <c r="D246" s="29">
        <f>INDEX('Total Mortality'!G:G,MATCH('Background Mortality'!A246&amp;"-"&amp;C246&amp;"-"&amp;B246,'Total Mortality'!H:H,0))</f>
        <v>3.2968555963886403E-3</v>
      </c>
    </row>
    <row r="247" spans="1:4" x14ac:dyDescent="0.25">
      <c r="A247" s="13">
        <f t="shared" si="7"/>
        <v>2009</v>
      </c>
      <c r="B247" s="4">
        <v>6</v>
      </c>
      <c r="C247" s="4">
        <v>1</v>
      </c>
      <c r="D247" s="29">
        <f>INDEX('Total Mortality'!G:G,MATCH('Background Mortality'!A247&amp;"-"&amp;C247&amp;"-"&amp;B247,'Total Mortality'!H:H,0))</f>
        <v>2.80152965762865E-3</v>
      </c>
    </row>
    <row r="248" spans="1:4" x14ac:dyDescent="0.25">
      <c r="A248" s="13">
        <f t="shared" si="7"/>
        <v>2009</v>
      </c>
      <c r="B248" s="4">
        <v>7</v>
      </c>
      <c r="C248" s="4">
        <v>1</v>
      </c>
      <c r="D248" s="29">
        <f>INDEX('Total Mortality'!G:G,MATCH('Background Mortality'!A248&amp;"-"&amp;C248&amp;"-"&amp;B248,'Total Mortality'!H:H,0))</f>
        <v>2.7912571921968506E-3</v>
      </c>
    </row>
    <row r="249" spans="1:4" x14ac:dyDescent="0.25">
      <c r="A249" s="13">
        <f t="shared" si="7"/>
        <v>2009</v>
      </c>
      <c r="B249" s="4">
        <v>8</v>
      </c>
      <c r="C249" s="4">
        <v>1</v>
      </c>
      <c r="D249" s="29">
        <f>INDEX('Total Mortality'!G:G,MATCH('Background Mortality'!A249&amp;"-"&amp;C249&amp;"-"&amp;B249,'Total Mortality'!H:H,0))</f>
        <v>3.3845996299690898E-3</v>
      </c>
    </row>
    <row r="250" spans="1:4" x14ac:dyDescent="0.25">
      <c r="A250" s="13">
        <f t="shared" si="7"/>
        <v>2009</v>
      </c>
      <c r="B250" s="4">
        <v>9</v>
      </c>
      <c r="C250" s="4">
        <v>1</v>
      </c>
      <c r="D250" s="29">
        <f>INDEX('Total Mortality'!G:G,MATCH('Background Mortality'!A250&amp;"-"&amp;C250&amp;"-"&amp;B250,'Total Mortality'!H:H,0))</f>
        <v>4.3698952157556299E-3</v>
      </c>
    </row>
    <row r="251" spans="1:4" x14ac:dyDescent="0.25">
      <c r="A251" s="13">
        <f t="shared" si="7"/>
        <v>2009</v>
      </c>
      <c r="B251" s="4">
        <v>10</v>
      </c>
      <c r="C251" s="4">
        <v>1</v>
      </c>
      <c r="D251" s="29">
        <f>INDEX('Total Mortality'!G:G,MATCH('Background Mortality'!A251&amp;"-"&amp;C251&amp;"-"&amp;B251,'Total Mortality'!H:H,0))</f>
        <v>5.4203345483277302E-3</v>
      </c>
    </row>
    <row r="252" spans="1:4" x14ac:dyDescent="0.25">
      <c r="A252" s="13">
        <f t="shared" si="7"/>
        <v>2009</v>
      </c>
      <c r="B252" s="4">
        <v>11</v>
      </c>
      <c r="C252" s="4">
        <v>1</v>
      </c>
      <c r="D252" s="29">
        <f>INDEX('Total Mortality'!G:G,MATCH('Background Mortality'!A252&amp;"-"&amp;C252&amp;"-"&amp;B252,'Total Mortality'!H:H,0))</f>
        <v>8.1573741181908185E-3</v>
      </c>
    </row>
    <row r="253" spans="1:4" x14ac:dyDescent="0.25">
      <c r="A253" s="13">
        <f t="shared" si="7"/>
        <v>2009</v>
      </c>
      <c r="B253" s="4">
        <v>12</v>
      </c>
      <c r="C253" s="4">
        <v>1</v>
      </c>
      <c r="D253" s="29">
        <f>INDEX('Total Mortality'!G:G,MATCH('Background Mortality'!A253&amp;"-"&amp;C253&amp;"-"&amp;B253,'Total Mortality'!H:H,0))</f>
        <v>1.21115044726883E-2</v>
      </c>
    </row>
    <row r="254" spans="1:4" x14ac:dyDescent="0.25">
      <c r="A254" s="13">
        <f t="shared" si="7"/>
        <v>2009</v>
      </c>
      <c r="B254" s="4">
        <v>1</v>
      </c>
      <c r="C254" s="4">
        <v>0</v>
      </c>
      <c r="D254" s="29">
        <f>INDEX('Total Mortality'!G:G,MATCH('Background Mortality'!A254&amp;"-"&amp;C254&amp;"-"&amp;B254,'Total Mortality'!H:H,0))</f>
        <v>1.1929007112767988E-2</v>
      </c>
    </row>
    <row r="255" spans="1:4" x14ac:dyDescent="0.25">
      <c r="A255" s="13">
        <f t="shared" si="7"/>
        <v>2009</v>
      </c>
      <c r="B255" s="4">
        <v>2</v>
      </c>
      <c r="C255" s="4">
        <v>0</v>
      </c>
      <c r="D255" s="29">
        <f>INDEX('Total Mortality'!G:G,MATCH('Background Mortality'!A255&amp;"-"&amp;C255&amp;"-"&amp;B255,'Total Mortality'!H:H,0))</f>
        <v>1.8629819225374602E-3</v>
      </c>
    </row>
    <row r="256" spans="1:4" x14ac:dyDescent="0.25">
      <c r="A256" s="13">
        <f t="shared" si="7"/>
        <v>2009</v>
      </c>
      <c r="B256" s="4">
        <v>3</v>
      </c>
      <c r="C256" s="4">
        <v>0</v>
      </c>
      <c r="D256" s="29">
        <f>INDEX('Total Mortality'!G:G,MATCH('Background Mortality'!A256&amp;"-"&amp;C256&amp;"-"&amp;B256,'Total Mortality'!H:H,0))</f>
        <v>9.2446957450226003E-4</v>
      </c>
    </row>
    <row r="257" spans="1:4" x14ac:dyDescent="0.25">
      <c r="A257" s="13">
        <f t="shared" si="7"/>
        <v>2009</v>
      </c>
      <c r="B257" s="4">
        <v>4</v>
      </c>
      <c r="C257" s="4">
        <v>0</v>
      </c>
      <c r="D257" s="29">
        <f>INDEX('Total Mortality'!G:G,MATCH('Background Mortality'!A257&amp;"-"&amp;C257&amp;"-"&amp;B257,'Total Mortality'!H:H,0))</f>
        <v>1.2428542710632199E-3</v>
      </c>
    </row>
    <row r="258" spans="1:4" x14ac:dyDescent="0.25">
      <c r="A258" s="13">
        <f t="shared" si="7"/>
        <v>2009</v>
      </c>
      <c r="B258" s="4">
        <v>5</v>
      </c>
      <c r="C258" s="4">
        <v>0</v>
      </c>
      <c r="D258" s="29">
        <f>INDEX('Total Mortality'!G:G,MATCH('Background Mortality'!A258&amp;"-"&amp;C258&amp;"-"&amp;B258,'Total Mortality'!H:H,0))</f>
        <v>1.8099958936684901E-3</v>
      </c>
    </row>
    <row r="259" spans="1:4" x14ac:dyDescent="0.25">
      <c r="A259" s="13">
        <f t="shared" si="7"/>
        <v>2009</v>
      </c>
      <c r="B259" s="4">
        <v>6</v>
      </c>
      <c r="C259" s="4">
        <v>0</v>
      </c>
      <c r="D259" s="29">
        <f>INDEX('Total Mortality'!G:G,MATCH('Background Mortality'!A259&amp;"-"&amp;C259&amp;"-"&amp;B259,'Total Mortality'!H:H,0))</f>
        <v>1.6616234646028199E-3</v>
      </c>
    </row>
    <row r="260" spans="1:4" x14ac:dyDescent="0.25">
      <c r="A260" s="13">
        <f t="shared" si="7"/>
        <v>2009</v>
      </c>
      <c r="B260" s="4">
        <v>7</v>
      </c>
      <c r="C260" s="4">
        <v>0</v>
      </c>
      <c r="D260" s="29">
        <f>INDEX('Total Mortality'!G:G,MATCH('Background Mortality'!A260&amp;"-"&amp;C260&amp;"-"&amp;B260,'Total Mortality'!H:H,0))</f>
        <v>2.0756226809740498E-3</v>
      </c>
    </row>
    <row r="261" spans="1:4" x14ac:dyDescent="0.25">
      <c r="A261" s="13">
        <f t="shared" si="7"/>
        <v>2009</v>
      </c>
      <c r="B261" s="4">
        <v>8</v>
      </c>
      <c r="C261" s="4">
        <v>0</v>
      </c>
      <c r="D261" s="29">
        <f>INDEX('Total Mortality'!G:G,MATCH('Background Mortality'!A261&amp;"-"&amp;C261&amp;"-"&amp;B261,'Total Mortality'!H:H,0))</f>
        <v>2.8725134991167997E-3</v>
      </c>
    </row>
    <row r="262" spans="1:4" x14ac:dyDescent="0.25">
      <c r="A262" s="13">
        <f t="shared" si="7"/>
        <v>2009</v>
      </c>
      <c r="B262" s="4">
        <v>9</v>
      </c>
      <c r="C262" s="4">
        <v>0</v>
      </c>
      <c r="D262" s="29">
        <f>INDEX('Total Mortality'!G:G,MATCH('Background Mortality'!A262&amp;"-"&amp;C262&amp;"-"&amp;B262,'Total Mortality'!H:H,0))</f>
        <v>3.5820697328504403E-3</v>
      </c>
    </row>
    <row r="263" spans="1:4" x14ac:dyDescent="0.25">
      <c r="A263" s="13">
        <f t="shared" si="7"/>
        <v>2009</v>
      </c>
      <c r="B263" s="4">
        <v>10</v>
      </c>
      <c r="C263" s="4">
        <v>0</v>
      </c>
      <c r="D263" s="29">
        <f>INDEX('Total Mortality'!G:G,MATCH('Background Mortality'!A263&amp;"-"&amp;C263&amp;"-"&amp;B263,'Total Mortality'!H:H,0))</f>
        <v>4.0361453872988298E-3</v>
      </c>
    </row>
    <row r="264" spans="1:4" x14ac:dyDescent="0.25">
      <c r="A264" s="13">
        <f t="shared" si="7"/>
        <v>2009</v>
      </c>
      <c r="B264" s="4">
        <v>11</v>
      </c>
      <c r="C264" s="4">
        <v>0</v>
      </c>
      <c r="D264" s="29">
        <f>INDEX('Total Mortality'!G:G,MATCH('Background Mortality'!A264&amp;"-"&amp;C264&amp;"-"&amp;B264,'Total Mortality'!H:H,0))</f>
        <v>6.0893322623766701E-3</v>
      </c>
    </row>
    <row r="265" spans="1:4" x14ac:dyDescent="0.25">
      <c r="A265" s="13">
        <f t="shared" si="7"/>
        <v>2009</v>
      </c>
      <c r="B265" s="4">
        <v>12</v>
      </c>
      <c r="C265" s="4">
        <v>0</v>
      </c>
      <c r="D265" s="29">
        <f>INDEX('Total Mortality'!G:G,MATCH('Background Mortality'!A265&amp;"-"&amp;C265&amp;"-"&amp;B265,'Total Mortality'!H:H,0))</f>
        <v>9.4185289769158492E-3</v>
      </c>
    </row>
    <row r="266" spans="1:4" x14ac:dyDescent="0.25">
      <c r="A266" s="13">
        <f>A242+1</f>
        <v>2010</v>
      </c>
      <c r="B266" s="4">
        <v>1</v>
      </c>
      <c r="C266" s="4">
        <v>1</v>
      </c>
      <c r="D266" s="29">
        <f>INDEX('Total Mortality'!G:G,MATCH('Background Mortality'!A266&amp;"-"&amp;C266&amp;"-"&amp;B266,'Total Mortality'!H:H,0))</f>
        <v>1.3341290239163812E-2</v>
      </c>
    </row>
    <row r="267" spans="1:4" x14ac:dyDescent="0.25">
      <c r="A267" s="13">
        <f t="shared" ref="A267:A289" si="8">A243+1</f>
        <v>2010</v>
      </c>
      <c r="B267" s="4">
        <v>2</v>
      </c>
      <c r="C267" s="4">
        <v>1</v>
      </c>
      <c r="D267" s="29">
        <f>INDEX('Total Mortality'!G:G,MATCH('Background Mortality'!A267&amp;"-"&amp;C267&amp;"-"&amp;B267,'Total Mortality'!H:H,0))</f>
        <v>2.4017043519630001E-3</v>
      </c>
    </row>
    <row r="268" spans="1:4" x14ac:dyDescent="0.25">
      <c r="A268" s="13">
        <f t="shared" si="8"/>
        <v>2010</v>
      </c>
      <c r="B268" s="4">
        <v>3</v>
      </c>
      <c r="C268" s="4">
        <v>1</v>
      </c>
      <c r="D268" s="29">
        <f>INDEX('Total Mortality'!G:G,MATCH('Background Mortality'!A268&amp;"-"&amp;C268&amp;"-"&amp;B268,'Total Mortality'!H:H,0))</f>
        <v>1.22645984673317E-3</v>
      </c>
    </row>
    <row r="269" spans="1:4" x14ac:dyDescent="0.25">
      <c r="A269" s="13">
        <f t="shared" si="8"/>
        <v>2010</v>
      </c>
      <c r="B269" s="4">
        <v>4</v>
      </c>
      <c r="C269" s="4">
        <v>1</v>
      </c>
      <c r="D269" s="29">
        <f>INDEX('Total Mortality'!G:G,MATCH('Background Mortality'!A269&amp;"-"&amp;C269&amp;"-"&amp;B269,'Total Mortality'!H:H,0))</f>
        <v>1.8876558303729E-3</v>
      </c>
    </row>
    <row r="270" spans="1:4" x14ac:dyDescent="0.25">
      <c r="A270" s="13">
        <f t="shared" si="8"/>
        <v>2010</v>
      </c>
      <c r="B270" s="4">
        <v>5</v>
      </c>
      <c r="C270" s="4">
        <v>1</v>
      </c>
      <c r="D270" s="29">
        <f>INDEX('Total Mortality'!G:G,MATCH('Background Mortality'!A270&amp;"-"&amp;C270&amp;"-"&amp;B270,'Total Mortality'!H:H,0))</f>
        <v>3.2049775907908003E-3</v>
      </c>
    </row>
    <row r="271" spans="1:4" x14ac:dyDescent="0.25">
      <c r="A271" s="13">
        <f t="shared" si="8"/>
        <v>2010</v>
      </c>
      <c r="B271" s="4">
        <v>6</v>
      </c>
      <c r="C271" s="4">
        <v>1</v>
      </c>
      <c r="D271" s="29">
        <f>INDEX('Total Mortality'!G:G,MATCH('Background Mortality'!A271&amp;"-"&amp;C271&amp;"-"&amp;B271,'Total Mortality'!H:H,0))</f>
        <v>2.6970028800284004E-3</v>
      </c>
    </row>
    <row r="272" spans="1:4" x14ac:dyDescent="0.25">
      <c r="A272" s="13">
        <f t="shared" si="8"/>
        <v>2010</v>
      </c>
      <c r="B272" s="4">
        <v>7</v>
      </c>
      <c r="C272" s="4">
        <v>1</v>
      </c>
      <c r="D272" s="29">
        <f>INDEX('Total Mortality'!G:G,MATCH('Background Mortality'!A272&amp;"-"&amp;C272&amp;"-"&amp;B272,'Total Mortality'!H:H,0))</f>
        <v>2.6656563953589003E-3</v>
      </c>
    </row>
    <row r="273" spans="1:4" x14ac:dyDescent="0.25">
      <c r="A273" s="13">
        <f t="shared" si="8"/>
        <v>2010</v>
      </c>
      <c r="B273" s="4">
        <v>8</v>
      </c>
      <c r="C273" s="4">
        <v>1</v>
      </c>
      <c r="D273" s="29">
        <f>INDEX('Total Mortality'!G:G,MATCH('Background Mortality'!A273&amp;"-"&amp;C273&amp;"-"&amp;B273,'Total Mortality'!H:H,0))</f>
        <v>3.2142275072630697E-3</v>
      </c>
    </row>
    <row r="274" spans="1:4" x14ac:dyDescent="0.25">
      <c r="A274" s="13">
        <f t="shared" si="8"/>
        <v>2010</v>
      </c>
      <c r="B274" s="4">
        <v>9</v>
      </c>
      <c r="C274" s="4">
        <v>1</v>
      </c>
      <c r="D274" s="29">
        <f>INDEX('Total Mortality'!G:G,MATCH('Background Mortality'!A274&amp;"-"&amp;C274&amp;"-"&amp;B274,'Total Mortality'!H:H,0))</f>
        <v>4.2265942123407996E-3</v>
      </c>
    </row>
    <row r="275" spans="1:4" x14ac:dyDescent="0.25">
      <c r="A275" s="13">
        <f t="shared" si="8"/>
        <v>2010</v>
      </c>
      <c r="B275" s="4">
        <v>10</v>
      </c>
      <c r="C275" s="4">
        <v>1</v>
      </c>
      <c r="D275" s="29">
        <f>INDEX('Total Mortality'!G:G,MATCH('Background Mortality'!A275&amp;"-"&amp;C275&amp;"-"&amp;B275,'Total Mortality'!H:H,0))</f>
        <v>5.3473611958725006E-3</v>
      </c>
    </row>
    <row r="276" spans="1:4" x14ac:dyDescent="0.25">
      <c r="A276" s="13">
        <f t="shared" si="8"/>
        <v>2010</v>
      </c>
      <c r="B276" s="4">
        <v>11</v>
      </c>
      <c r="C276" s="4">
        <v>1</v>
      </c>
      <c r="D276" s="29">
        <f>INDEX('Total Mortality'!G:G,MATCH('Background Mortality'!A276&amp;"-"&amp;C276&amp;"-"&amp;B276,'Total Mortality'!H:H,0))</f>
        <v>8.2604478812777597E-3</v>
      </c>
    </row>
    <row r="277" spans="1:4" x14ac:dyDescent="0.25">
      <c r="A277" s="13">
        <f t="shared" si="8"/>
        <v>2010</v>
      </c>
      <c r="B277" s="4">
        <v>12</v>
      </c>
      <c r="C277" s="4">
        <v>1</v>
      </c>
      <c r="D277" s="29">
        <f>INDEX('Total Mortality'!G:G,MATCH('Background Mortality'!A277&amp;"-"&amp;C277&amp;"-"&amp;B277,'Total Mortality'!H:H,0))</f>
        <v>1.221618104288766E-2</v>
      </c>
    </row>
    <row r="278" spans="1:4" x14ac:dyDescent="0.25">
      <c r="A278" s="13">
        <f t="shared" si="8"/>
        <v>2010</v>
      </c>
      <c r="B278" s="4">
        <v>1</v>
      </c>
      <c r="C278" s="4">
        <v>0</v>
      </c>
      <c r="D278" s="29">
        <f>INDEX('Total Mortality'!G:G,MATCH('Background Mortality'!A278&amp;"-"&amp;C278&amp;"-"&amp;B278,'Total Mortality'!H:H,0))</f>
        <v>1.1292323001734638E-2</v>
      </c>
    </row>
    <row r="279" spans="1:4" x14ac:dyDescent="0.25">
      <c r="A279" s="13">
        <f t="shared" si="8"/>
        <v>2010</v>
      </c>
      <c r="B279" s="4">
        <v>2</v>
      </c>
      <c r="C279" s="4">
        <v>0</v>
      </c>
      <c r="D279" s="29">
        <f>INDEX('Total Mortality'!G:G,MATCH('Background Mortality'!A279&amp;"-"&amp;C279&amp;"-"&amp;B279,'Total Mortality'!H:H,0))</f>
        <v>1.8060509006037999E-3</v>
      </c>
    </row>
    <row r="280" spans="1:4" x14ac:dyDescent="0.25">
      <c r="A280" s="13">
        <f t="shared" si="8"/>
        <v>2010</v>
      </c>
      <c r="B280" s="4">
        <v>3</v>
      </c>
      <c r="C280" s="4">
        <v>0</v>
      </c>
      <c r="D280" s="29">
        <f>INDEX('Total Mortality'!G:G,MATCH('Background Mortality'!A280&amp;"-"&amp;C280&amp;"-"&amp;B280,'Total Mortality'!H:H,0))</f>
        <v>9.0541790040750013E-4</v>
      </c>
    </row>
    <row r="281" spans="1:4" x14ac:dyDescent="0.25">
      <c r="A281" s="13">
        <f t="shared" si="8"/>
        <v>2010</v>
      </c>
      <c r="B281" s="4">
        <v>4</v>
      </c>
      <c r="C281" s="4">
        <v>0</v>
      </c>
      <c r="D281" s="29">
        <f>INDEX('Total Mortality'!G:G,MATCH('Background Mortality'!A281&amp;"-"&amp;C281&amp;"-"&amp;B281,'Total Mortality'!H:H,0))</f>
        <v>1.1546521833613998E-3</v>
      </c>
    </row>
    <row r="282" spans="1:4" x14ac:dyDescent="0.25">
      <c r="A282" s="13">
        <f t="shared" si="8"/>
        <v>2010</v>
      </c>
      <c r="B282" s="4">
        <v>5</v>
      </c>
      <c r="C282" s="4">
        <v>0</v>
      </c>
      <c r="D282" s="29">
        <f>INDEX('Total Mortality'!G:G,MATCH('Background Mortality'!A282&amp;"-"&amp;C282&amp;"-"&amp;B282,'Total Mortality'!H:H,0))</f>
        <v>1.7145476517121197E-3</v>
      </c>
    </row>
    <row r="283" spans="1:4" x14ac:dyDescent="0.25">
      <c r="A283" s="13">
        <f t="shared" si="8"/>
        <v>2010</v>
      </c>
      <c r="B283" s="4">
        <v>6</v>
      </c>
      <c r="C283" s="4">
        <v>0</v>
      </c>
      <c r="D283" s="29">
        <f>INDEX('Total Mortality'!G:G,MATCH('Background Mortality'!A283&amp;"-"&amp;C283&amp;"-"&amp;B283,'Total Mortality'!H:H,0))</f>
        <v>1.5171855967534801E-3</v>
      </c>
    </row>
    <row r="284" spans="1:4" x14ac:dyDescent="0.25">
      <c r="A284" s="13">
        <f t="shared" si="8"/>
        <v>2010</v>
      </c>
      <c r="B284" s="4">
        <v>7</v>
      </c>
      <c r="C284" s="4">
        <v>0</v>
      </c>
      <c r="D284" s="29">
        <f>INDEX('Total Mortality'!G:G,MATCH('Background Mortality'!A284&amp;"-"&amp;C284&amp;"-"&amp;B284,'Total Mortality'!H:H,0))</f>
        <v>1.8438920072906602E-3</v>
      </c>
    </row>
    <row r="285" spans="1:4" x14ac:dyDescent="0.25">
      <c r="A285" s="13">
        <f t="shared" si="8"/>
        <v>2010</v>
      </c>
      <c r="B285" s="4">
        <v>8</v>
      </c>
      <c r="C285" s="4">
        <v>0</v>
      </c>
      <c r="D285" s="29">
        <f>INDEX('Total Mortality'!G:G,MATCH('Background Mortality'!A285&amp;"-"&amp;C285&amp;"-"&amp;B285,'Total Mortality'!H:H,0))</f>
        <v>2.6148921668892005E-3</v>
      </c>
    </row>
    <row r="286" spans="1:4" x14ac:dyDescent="0.25">
      <c r="A286" s="13">
        <f t="shared" si="8"/>
        <v>2010</v>
      </c>
      <c r="B286" s="4">
        <v>9</v>
      </c>
      <c r="C286" s="4">
        <v>0</v>
      </c>
      <c r="D286" s="29">
        <f>INDEX('Total Mortality'!G:G,MATCH('Background Mortality'!A286&amp;"-"&amp;C286&amp;"-"&amp;B286,'Total Mortality'!H:H,0))</f>
        <v>3.3942151759057599E-3</v>
      </c>
    </row>
    <row r="287" spans="1:4" x14ac:dyDescent="0.25">
      <c r="A287" s="13">
        <f t="shared" si="8"/>
        <v>2010</v>
      </c>
      <c r="B287" s="4">
        <v>10</v>
      </c>
      <c r="C287" s="4">
        <v>0</v>
      </c>
      <c r="D287" s="29">
        <f>INDEX('Total Mortality'!G:G,MATCH('Background Mortality'!A287&amp;"-"&amp;C287&amp;"-"&amp;B287,'Total Mortality'!H:H,0))</f>
        <v>3.9521709391327799E-3</v>
      </c>
    </row>
    <row r="288" spans="1:4" x14ac:dyDescent="0.25">
      <c r="A288" s="13">
        <f t="shared" si="8"/>
        <v>2010</v>
      </c>
      <c r="B288" s="4">
        <v>11</v>
      </c>
      <c r="C288" s="4">
        <v>0</v>
      </c>
      <c r="D288" s="29">
        <f>INDEX('Total Mortality'!G:G,MATCH('Background Mortality'!A288&amp;"-"&amp;C288&amp;"-"&amp;B288,'Total Mortality'!H:H,0))</f>
        <v>6.0366764395163698E-3</v>
      </c>
    </row>
    <row r="289" spans="1:4" x14ac:dyDescent="0.25">
      <c r="A289" s="13">
        <f t="shared" si="8"/>
        <v>2010</v>
      </c>
      <c r="B289" s="4">
        <v>12</v>
      </c>
      <c r="C289" s="4">
        <v>0</v>
      </c>
      <c r="D289" s="29">
        <f>INDEX('Total Mortality'!G:G,MATCH('Background Mortality'!A289&amp;"-"&amp;C289&amp;"-"&amp;B289,'Total Mortality'!H:H,0))</f>
        <v>9.3192225360157008E-3</v>
      </c>
    </row>
    <row r="290" spans="1:4" x14ac:dyDescent="0.25">
      <c r="A290" s="13">
        <f>A266+1</f>
        <v>2011</v>
      </c>
      <c r="B290" s="4">
        <v>1</v>
      </c>
      <c r="C290" s="4">
        <v>1</v>
      </c>
      <c r="D290" s="29">
        <f>INDEX('Total Mortality'!G:G,MATCH('Background Mortality'!A290&amp;"-"&amp;C290&amp;"-"&amp;B290,'Total Mortality'!H:H,0))</f>
        <v>1.2634505576064933E-2</v>
      </c>
    </row>
    <row r="291" spans="1:4" x14ac:dyDescent="0.25">
      <c r="A291" s="13">
        <f t="shared" ref="A291:A313" si="9">A267+1</f>
        <v>2011</v>
      </c>
      <c r="B291" s="4">
        <v>2</v>
      </c>
      <c r="C291" s="4">
        <v>1</v>
      </c>
      <c r="D291" s="29">
        <f>INDEX('Total Mortality'!G:G,MATCH('Background Mortality'!A291&amp;"-"&amp;C291&amp;"-"&amp;B291,'Total Mortality'!H:H,0))</f>
        <v>2.38752717488984E-3</v>
      </c>
    </row>
    <row r="292" spans="1:4" x14ac:dyDescent="0.25">
      <c r="A292" s="13">
        <f t="shared" si="9"/>
        <v>2011</v>
      </c>
      <c r="B292" s="4">
        <v>3</v>
      </c>
      <c r="C292" s="4">
        <v>1</v>
      </c>
      <c r="D292" s="29">
        <f>INDEX('Total Mortality'!G:G,MATCH('Background Mortality'!A292&amp;"-"&amp;C292&amp;"-"&amp;B292,'Total Mortality'!H:H,0))</f>
        <v>1.2338177745649602E-3</v>
      </c>
    </row>
    <row r="293" spans="1:4" x14ac:dyDescent="0.25">
      <c r="A293" s="13">
        <f t="shared" si="9"/>
        <v>2011</v>
      </c>
      <c r="B293" s="4">
        <v>4</v>
      </c>
      <c r="C293" s="4">
        <v>1</v>
      </c>
      <c r="D293" s="29">
        <f>INDEX('Total Mortality'!G:G,MATCH('Background Mortality'!A293&amp;"-"&amp;C293&amp;"-"&amp;B293,'Total Mortality'!H:H,0))</f>
        <v>1.8276734738477999E-3</v>
      </c>
    </row>
    <row r="294" spans="1:4" x14ac:dyDescent="0.25">
      <c r="A294" s="13">
        <f t="shared" si="9"/>
        <v>2011</v>
      </c>
      <c r="B294" s="4">
        <v>5</v>
      </c>
      <c r="C294" s="4">
        <v>1</v>
      </c>
      <c r="D294" s="29">
        <f>INDEX('Total Mortality'!G:G,MATCH('Background Mortality'!A294&amp;"-"&amp;C294&amp;"-"&amp;B294,'Total Mortality'!H:H,0))</f>
        <v>3.1353518513715004E-3</v>
      </c>
    </row>
    <row r="295" spans="1:4" x14ac:dyDescent="0.25">
      <c r="A295" s="13">
        <f t="shared" si="9"/>
        <v>2011</v>
      </c>
      <c r="B295" s="4">
        <v>6</v>
      </c>
      <c r="C295" s="4">
        <v>1</v>
      </c>
      <c r="D295" s="29">
        <f>INDEX('Total Mortality'!G:G,MATCH('Background Mortality'!A295&amp;"-"&amp;C295&amp;"-"&amp;B295,'Total Mortality'!H:H,0))</f>
        <v>2.63685072440105E-3</v>
      </c>
    </row>
    <row r="296" spans="1:4" x14ac:dyDescent="0.25">
      <c r="A296" s="13">
        <f t="shared" si="9"/>
        <v>2011</v>
      </c>
      <c r="B296" s="4">
        <v>7</v>
      </c>
      <c r="C296" s="4">
        <v>1</v>
      </c>
      <c r="D296" s="29">
        <f>INDEX('Total Mortality'!G:G,MATCH('Background Mortality'!A296&amp;"-"&amp;C296&amp;"-"&amp;B296,'Total Mortality'!H:H,0))</f>
        <v>2.5810553473047597E-3</v>
      </c>
    </row>
    <row r="297" spans="1:4" x14ac:dyDescent="0.25">
      <c r="A297" s="13">
        <f t="shared" si="9"/>
        <v>2011</v>
      </c>
      <c r="B297" s="4">
        <v>8</v>
      </c>
      <c r="C297" s="4">
        <v>1</v>
      </c>
      <c r="D297" s="29">
        <f>INDEX('Total Mortality'!G:G,MATCH('Background Mortality'!A297&amp;"-"&amp;C297&amp;"-"&amp;B297,'Total Mortality'!H:H,0))</f>
        <v>3.1321912870897E-3</v>
      </c>
    </row>
    <row r="298" spans="1:4" x14ac:dyDescent="0.25">
      <c r="A298" s="13">
        <f t="shared" si="9"/>
        <v>2011</v>
      </c>
      <c r="B298" s="4">
        <v>9</v>
      </c>
      <c r="C298" s="4">
        <v>1</v>
      </c>
      <c r="D298" s="29">
        <f>INDEX('Total Mortality'!G:G,MATCH('Background Mortality'!A298&amp;"-"&amp;C298&amp;"-"&amp;B298,'Total Mortality'!H:H,0))</f>
        <v>4.0867125199874994E-3</v>
      </c>
    </row>
    <row r="299" spans="1:4" x14ac:dyDescent="0.25">
      <c r="A299" s="13">
        <f t="shared" si="9"/>
        <v>2011</v>
      </c>
      <c r="B299" s="4">
        <v>10</v>
      </c>
      <c r="C299" s="4">
        <v>1</v>
      </c>
      <c r="D299" s="29">
        <f>INDEX('Total Mortality'!G:G,MATCH('Background Mortality'!A299&amp;"-"&amp;C299&amp;"-"&amp;B299,'Total Mortality'!H:H,0))</f>
        <v>5.3909218789035193E-3</v>
      </c>
    </row>
    <row r="300" spans="1:4" x14ac:dyDescent="0.25">
      <c r="A300" s="13">
        <f t="shared" si="9"/>
        <v>2011</v>
      </c>
      <c r="B300" s="4">
        <v>11</v>
      </c>
      <c r="C300" s="4">
        <v>1</v>
      </c>
      <c r="D300" s="29">
        <f>INDEX('Total Mortality'!G:G,MATCH('Background Mortality'!A300&amp;"-"&amp;C300&amp;"-"&amp;B300,'Total Mortality'!H:H,0))</f>
        <v>8.3145400869570896E-3</v>
      </c>
    </row>
    <row r="301" spans="1:4" x14ac:dyDescent="0.25">
      <c r="A301" s="13">
        <f t="shared" si="9"/>
        <v>2011</v>
      </c>
      <c r="B301" s="4">
        <v>12</v>
      </c>
      <c r="C301" s="4">
        <v>1</v>
      </c>
      <c r="D301" s="29">
        <f>INDEX('Total Mortality'!G:G,MATCH('Background Mortality'!A301&amp;"-"&amp;C301&amp;"-"&amp;B301,'Total Mortality'!H:H,0))</f>
        <v>1.2236126939532509E-2</v>
      </c>
    </row>
    <row r="302" spans="1:4" x14ac:dyDescent="0.25">
      <c r="A302" s="13">
        <f t="shared" si="9"/>
        <v>2011</v>
      </c>
      <c r="B302" s="4">
        <v>1</v>
      </c>
      <c r="C302" s="4">
        <v>0</v>
      </c>
      <c r="D302" s="29">
        <f>INDEX('Total Mortality'!G:G,MATCH('Background Mortality'!A302&amp;"-"&amp;C302&amp;"-"&amp;B302,'Total Mortality'!H:H,0))</f>
        <v>1.0681819531980883E-2</v>
      </c>
    </row>
    <row r="303" spans="1:4" x14ac:dyDescent="0.25">
      <c r="A303" s="13">
        <f t="shared" si="9"/>
        <v>2011</v>
      </c>
      <c r="B303" s="4">
        <v>2</v>
      </c>
      <c r="C303" s="4">
        <v>0</v>
      </c>
      <c r="D303" s="29">
        <f>INDEX('Total Mortality'!G:G,MATCH('Background Mortality'!A303&amp;"-"&amp;C303&amp;"-"&amp;B303,'Total Mortality'!H:H,0))</f>
        <v>1.7944905472391298E-3</v>
      </c>
    </row>
    <row r="304" spans="1:4" x14ac:dyDescent="0.25">
      <c r="A304" s="13">
        <f t="shared" si="9"/>
        <v>2011</v>
      </c>
      <c r="B304" s="4">
        <v>3</v>
      </c>
      <c r="C304" s="4">
        <v>0</v>
      </c>
      <c r="D304" s="29">
        <f>INDEX('Total Mortality'!G:G,MATCH('Background Mortality'!A304&amp;"-"&amp;C304&amp;"-"&amp;B304,'Total Mortality'!H:H,0))</f>
        <v>9.1009192741434001E-4</v>
      </c>
    </row>
    <row r="305" spans="1:4" x14ac:dyDescent="0.25">
      <c r="A305" s="13">
        <f t="shared" si="9"/>
        <v>2011</v>
      </c>
      <c r="B305" s="4">
        <v>4</v>
      </c>
      <c r="C305" s="4">
        <v>0</v>
      </c>
      <c r="D305" s="29">
        <f>INDEX('Total Mortality'!G:G,MATCH('Background Mortality'!A305&amp;"-"&amp;C305&amp;"-"&amp;B305,'Total Mortality'!H:H,0))</f>
        <v>1.1140853758376099E-3</v>
      </c>
    </row>
    <row r="306" spans="1:4" x14ac:dyDescent="0.25">
      <c r="A306" s="13">
        <f t="shared" si="9"/>
        <v>2011</v>
      </c>
      <c r="B306" s="4">
        <v>5</v>
      </c>
      <c r="C306" s="4">
        <v>0</v>
      </c>
      <c r="D306" s="29">
        <f>INDEX('Total Mortality'!G:G,MATCH('Background Mortality'!A306&amp;"-"&amp;C306&amp;"-"&amp;B306,'Total Mortality'!H:H,0))</f>
        <v>1.655512410759E-3</v>
      </c>
    </row>
    <row r="307" spans="1:4" x14ac:dyDescent="0.25">
      <c r="A307" s="13">
        <f t="shared" si="9"/>
        <v>2011</v>
      </c>
      <c r="B307" s="4">
        <v>6</v>
      </c>
      <c r="C307" s="4">
        <v>0</v>
      </c>
      <c r="D307" s="29">
        <f>INDEX('Total Mortality'!G:G,MATCH('Background Mortality'!A307&amp;"-"&amp;C307&amp;"-"&amp;B307,'Total Mortality'!H:H,0))</f>
        <v>1.46497106952636E-3</v>
      </c>
    </row>
    <row r="308" spans="1:4" x14ac:dyDescent="0.25">
      <c r="A308" s="13">
        <f t="shared" si="9"/>
        <v>2011</v>
      </c>
      <c r="B308" s="4">
        <v>7</v>
      </c>
      <c r="C308" s="4">
        <v>0</v>
      </c>
      <c r="D308" s="29">
        <f>INDEX('Total Mortality'!G:G,MATCH('Background Mortality'!A308&amp;"-"&amp;C308&amp;"-"&amp;B308,'Total Mortality'!H:H,0))</f>
        <v>1.75303368013662E-3</v>
      </c>
    </row>
    <row r="309" spans="1:4" x14ac:dyDescent="0.25">
      <c r="A309" s="13">
        <f t="shared" si="9"/>
        <v>2011</v>
      </c>
      <c r="B309" s="4">
        <v>8</v>
      </c>
      <c r="C309" s="4">
        <v>0</v>
      </c>
      <c r="D309" s="29">
        <f>INDEX('Total Mortality'!G:G,MATCH('Background Mortality'!A309&amp;"-"&amp;C309&amp;"-"&amp;B309,'Total Mortality'!H:H,0))</f>
        <v>2.5709944574281501E-3</v>
      </c>
    </row>
    <row r="310" spans="1:4" x14ac:dyDescent="0.25">
      <c r="A310" s="13">
        <f t="shared" si="9"/>
        <v>2011</v>
      </c>
      <c r="B310" s="4">
        <v>9</v>
      </c>
      <c r="C310" s="4">
        <v>0</v>
      </c>
      <c r="D310" s="29">
        <f>INDEX('Total Mortality'!G:G,MATCH('Background Mortality'!A310&amp;"-"&amp;C310&amp;"-"&amp;B310,'Total Mortality'!H:H,0))</f>
        <v>3.4154815208444697E-3</v>
      </c>
    </row>
    <row r="311" spans="1:4" x14ac:dyDescent="0.25">
      <c r="A311" s="13">
        <f t="shared" si="9"/>
        <v>2011</v>
      </c>
      <c r="B311" s="4">
        <v>10</v>
      </c>
      <c r="C311" s="4">
        <v>0</v>
      </c>
      <c r="D311" s="29">
        <f>INDEX('Total Mortality'!G:G,MATCH('Background Mortality'!A311&amp;"-"&amp;C311&amp;"-"&amp;B311,'Total Mortality'!H:H,0))</f>
        <v>4.1047722114542504E-3</v>
      </c>
    </row>
    <row r="312" spans="1:4" x14ac:dyDescent="0.25">
      <c r="A312" s="13">
        <f t="shared" si="9"/>
        <v>2011</v>
      </c>
      <c r="B312" s="4">
        <v>11</v>
      </c>
      <c r="C312" s="4">
        <v>0</v>
      </c>
      <c r="D312" s="29">
        <f>INDEX('Total Mortality'!G:G,MATCH('Background Mortality'!A312&amp;"-"&amp;C312&amp;"-"&amp;B312,'Total Mortality'!H:H,0))</f>
        <v>6.2222940609607995E-3</v>
      </c>
    </row>
    <row r="313" spans="1:4" x14ac:dyDescent="0.25">
      <c r="A313" s="13">
        <f t="shared" si="9"/>
        <v>2011</v>
      </c>
      <c r="B313" s="4">
        <v>12</v>
      </c>
      <c r="C313" s="4">
        <v>0</v>
      </c>
      <c r="D313" s="29">
        <f>INDEX('Total Mortality'!G:G,MATCH('Background Mortality'!A313&amp;"-"&amp;C313&amp;"-"&amp;B313,'Total Mortality'!H:H,0))</f>
        <v>9.4634270207115696E-3</v>
      </c>
    </row>
    <row r="314" spans="1:4" x14ac:dyDescent="0.25">
      <c r="A314" s="13">
        <f>A290+1</f>
        <v>2012</v>
      </c>
      <c r="B314" s="4">
        <v>1</v>
      </c>
      <c r="C314" s="4">
        <v>1</v>
      </c>
      <c r="D314" s="29">
        <f>INDEX('Total Mortality'!G:G,MATCH('Background Mortality'!A314&amp;"-"&amp;C314&amp;"-"&amp;B314,'Total Mortality'!H:H,0))</f>
        <v>1.2069939542832508E-2</v>
      </c>
    </row>
    <row r="315" spans="1:4" x14ac:dyDescent="0.25">
      <c r="A315" s="13">
        <f t="shared" ref="A315:A337" si="10">A291+1</f>
        <v>2012</v>
      </c>
      <c r="B315" s="4">
        <v>2</v>
      </c>
      <c r="C315" s="4">
        <v>1</v>
      </c>
      <c r="D315" s="29">
        <f>INDEX('Total Mortality'!G:G,MATCH('Background Mortality'!A315&amp;"-"&amp;C315&amp;"-"&amp;B315,'Total Mortality'!H:H,0))</f>
        <v>2.36991986324775E-3</v>
      </c>
    </row>
    <row r="316" spans="1:4" x14ac:dyDescent="0.25">
      <c r="A316" s="13">
        <f t="shared" si="10"/>
        <v>2012</v>
      </c>
      <c r="B316" s="4">
        <v>3</v>
      </c>
      <c r="C316" s="4">
        <v>1</v>
      </c>
      <c r="D316" s="29">
        <f>INDEX('Total Mortality'!G:G,MATCH('Background Mortality'!A316&amp;"-"&amp;C316&amp;"-"&amp;B316,'Total Mortality'!H:H,0))</f>
        <v>1.2297479705397699E-3</v>
      </c>
    </row>
    <row r="317" spans="1:4" x14ac:dyDescent="0.25">
      <c r="A317" s="13">
        <f t="shared" si="10"/>
        <v>2012</v>
      </c>
      <c r="B317" s="4">
        <v>4</v>
      </c>
      <c r="C317" s="4">
        <v>1</v>
      </c>
      <c r="D317" s="29">
        <f>INDEX('Total Mortality'!G:G,MATCH('Background Mortality'!A317&amp;"-"&amp;C317&amp;"-"&amp;B317,'Total Mortality'!H:H,0))</f>
        <v>1.8267134340386999E-3</v>
      </c>
    </row>
    <row r="318" spans="1:4" x14ac:dyDescent="0.25">
      <c r="A318" s="13">
        <f t="shared" si="10"/>
        <v>2012</v>
      </c>
      <c r="B318" s="4">
        <v>5</v>
      </c>
      <c r="C318" s="4">
        <v>1</v>
      </c>
      <c r="D318" s="29">
        <f>INDEX('Total Mortality'!G:G,MATCH('Background Mortality'!A318&amp;"-"&amp;C318&amp;"-"&amp;B318,'Total Mortality'!H:H,0))</f>
        <v>3.0854284820572798E-3</v>
      </c>
    </row>
    <row r="319" spans="1:4" x14ac:dyDescent="0.25">
      <c r="A319" s="13">
        <f t="shared" si="10"/>
        <v>2012</v>
      </c>
      <c r="B319" s="4">
        <v>6</v>
      </c>
      <c r="C319" s="4">
        <v>1</v>
      </c>
      <c r="D319" s="29">
        <f>INDEX('Total Mortality'!G:G,MATCH('Background Mortality'!A319&amp;"-"&amp;C319&amp;"-"&amp;B319,'Total Mortality'!H:H,0))</f>
        <v>2.6129688035239204E-3</v>
      </c>
    </row>
    <row r="320" spans="1:4" x14ac:dyDescent="0.25">
      <c r="A320" s="13">
        <f t="shared" si="10"/>
        <v>2012</v>
      </c>
      <c r="B320" s="4">
        <v>7</v>
      </c>
      <c r="C320" s="4">
        <v>1</v>
      </c>
      <c r="D320" s="29">
        <f>INDEX('Total Mortality'!G:G,MATCH('Background Mortality'!A320&amp;"-"&amp;C320&amp;"-"&amp;B320,'Total Mortality'!H:H,0))</f>
        <v>2.5504071060672901E-3</v>
      </c>
    </row>
    <row r="321" spans="1:4" x14ac:dyDescent="0.25">
      <c r="A321" s="13">
        <f t="shared" si="10"/>
        <v>2012</v>
      </c>
      <c r="B321" s="4">
        <v>8</v>
      </c>
      <c r="C321" s="4">
        <v>1</v>
      </c>
      <c r="D321" s="29">
        <f>INDEX('Total Mortality'!G:G,MATCH('Background Mortality'!A321&amp;"-"&amp;C321&amp;"-"&amp;B321,'Total Mortality'!H:H,0))</f>
        <v>3.1552804491418599E-3</v>
      </c>
    </row>
    <row r="322" spans="1:4" x14ac:dyDescent="0.25">
      <c r="A322" s="13">
        <f t="shared" si="10"/>
        <v>2012</v>
      </c>
      <c r="B322" s="4">
        <v>9</v>
      </c>
      <c r="C322" s="4">
        <v>1</v>
      </c>
      <c r="D322" s="29">
        <f>INDEX('Total Mortality'!G:G,MATCH('Background Mortality'!A322&amp;"-"&amp;C322&amp;"-"&amp;B322,'Total Mortality'!H:H,0))</f>
        <v>3.9756776242363201E-3</v>
      </c>
    </row>
    <row r="323" spans="1:4" x14ac:dyDescent="0.25">
      <c r="A323" s="13">
        <f t="shared" si="10"/>
        <v>2012</v>
      </c>
      <c r="B323" s="4">
        <v>10</v>
      </c>
      <c r="C323" s="4">
        <v>1</v>
      </c>
      <c r="D323" s="29">
        <f>INDEX('Total Mortality'!G:G,MATCH('Background Mortality'!A323&amp;"-"&amp;C323&amp;"-"&amp;B323,'Total Mortality'!H:H,0))</f>
        <v>5.3237675777711201E-3</v>
      </c>
    </row>
    <row r="324" spans="1:4" x14ac:dyDescent="0.25">
      <c r="A324" s="13">
        <f t="shared" si="10"/>
        <v>2012</v>
      </c>
      <c r="B324" s="4">
        <v>11</v>
      </c>
      <c r="C324" s="4">
        <v>1</v>
      </c>
      <c r="D324" s="29">
        <f>INDEX('Total Mortality'!G:G,MATCH('Background Mortality'!A324&amp;"-"&amp;C324&amp;"-"&amp;B324,'Total Mortality'!H:H,0))</f>
        <v>8.1972568345977589E-3</v>
      </c>
    </row>
    <row r="325" spans="1:4" x14ac:dyDescent="0.25">
      <c r="A325" s="13">
        <f t="shared" si="10"/>
        <v>2012</v>
      </c>
      <c r="B325" s="4">
        <v>12</v>
      </c>
      <c r="C325" s="4">
        <v>1</v>
      </c>
      <c r="D325" s="29">
        <f>INDEX('Total Mortality'!G:G,MATCH('Background Mortality'!A325&amp;"-"&amp;C325&amp;"-"&amp;B325,'Total Mortality'!H:H,0))</f>
        <v>1.209625165969766E-2</v>
      </c>
    </row>
    <row r="326" spans="1:4" x14ac:dyDescent="0.25">
      <c r="A326" s="13">
        <f t="shared" si="10"/>
        <v>2012</v>
      </c>
      <c r="B326" s="4">
        <v>1</v>
      </c>
      <c r="C326" s="4">
        <v>0</v>
      </c>
      <c r="D326" s="29">
        <f>INDEX('Total Mortality'!G:G,MATCH('Background Mortality'!A326&amp;"-"&amp;C326&amp;"-"&amp;B326,'Total Mortality'!H:H,0))</f>
        <v>1.0131971171656338E-2</v>
      </c>
    </row>
    <row r="327" spans="1:4" x14ac:dyDescent="0.25">
      <c r="A327" s="13">
        <f t="shared" si="10"/>
        <v>2012</v>
      </c>
      <c r="B327" s="4">
        <v>2</v>
      </c>
      <c r="C327" s="4">
        <v>0</v>
      </c>
      <c r="D327" s="29">
        <f>INDEX('Total Mortality'!G:G,MATCH('Background Mortality'!A327&amp;"-"&amp;C327&amp;"-"&amp;B327,'Total Mortality'!H:H,0))</f>
        <v>1.7741765089513998E-3</v>
      </c>
    </row>
    <row r="328" spans="1:4" x14ac:dyDescent="0.25">
      <c r="A328" s="13">
        <f t="shared" si="10"/>
        <v>2012</v>
      </c>
      <c r="B328" s="4">
        <v>3</v>
      </c>
      <c r="C328" s="4">
        <v>0</v>
      </c>
      <c r="D328" s="29">
        <f>INDEX('Total Mortality'!G:G,MATCH('Background Mortality'!A328&amp;"-"&amp;C328&amp;"-"&amp;B328,'Total Mortality'!H:H,0))</f>
        <v>9.0737110386660013E-4</v>
      </c>
    </row>
    <row r="329" spans="1:4" x14ac:dyDescent="0.25">
      <c r="A329" s="13">
        <f t="shared" si="10"/>
        <v>2012</v>
      </c>
      <c r="B329" s="4">
        <v>4</v>
      </c>
      <c r="C329" s="4">
        <v>0</v>
      </c>
      <c r="D329" s="29">
        <f>INDEX('Total Mortality'!G:G,MATCH('Background Mortality'!A329&amp;"-"&amp;C329&amp;"-"&amp;B329,'Total Mortality'!H:H,0))</f>
        <v>1.06701401306475E-3</v>
      </c>
    </row>
    <row r="330" spans="1:4" x14ac:dyDescent="0.25">
      <c r="A330" s="13">
        <f t="shared" si="10"/>
        <v>2012</v>
      </c>
      <c r="B330" s="4">
        <v>5</v>
      </c>
      <c r="C330" s="4">
        <v>0</v>
      </c>
      <c r="D330" s="29">
        <f>INDEX('Total Mortality'!G:G,MATCH('Background Mortality'!A330&amp;"-"&amp;C330&amp;"-"&amp;B330,'Total Mortality'!H:H,0))</f>
        <v>1.5957581848711001E-3</v>
      </c>
    </row>
    <row r="331" spans="1:4" x14ac:dyDescent="0.25">
      <c r="A331" s="13">
        <f t="shared" si="10"/>
        <v>2012</v>
      </c>
      <c r="B331" s="4">
        <v>6</v>
      </c>
      <c r="C331" s="4">
        <v>0</v>
      </c>
      <c r="D331" s="29">
        <f>INDEX('Total Mortality'!G:G,MATCH('Background Mortality'!A331&amp;"-"&amp;C331&amp;"-"&amp;B331,'Total Mortality'!H:H,0))</f>
        <v>1.39422714336912E-3</v>
      </c>
    </row>
    <row r="332" spans="1:4" x14ac:dyDescent="0.25">
      <c r="A332" s="13">
        <f t="shared" si="10"/>
        <v>2012</v>
      </c>
      <c r="B332" s="4">
        <v>7</v>
      </c>
      <c r="C332" s="4">
        <v>0</v>
      </c>
      <c r="D332" s="29">
        <f>INDEX('Total Mortality'!G:G,MATCH('Background Mortality'!A332&amp;"-"&amp;C332&amp;"-"&amp;B332,'Total Mortality'!H:H,0))</f>
        <v>1.6149399750642502E-3</v>
      </c>
    </row>
    <row r="333" spans="1:4" x14ac:dyDescent="0.25">
      <c r="A333" s="13">
        <f t="shared" si="10"/>
        <v>2012</v>
      </c>
      <c r="B333" s="4">
        <v>8</v>
      </c>
      <c r="C333" s="4">
        <v>0</v>
      </c>
      <c r="D333" s="29">
        <f>INDEX('Total Mortality'!G:G,MATCH('Background Mortality'!A333&amp;"-"&amp;C333&amp;"-"&amp;B333,'Total Mortality'!H:H,0))</f>
        <v>2.31642401455485E-3</v>
      </c>
    </row>
    <row r="334" spans="1:4" x14ac:dyDescent="0.25">
      <c r="A334" s="13">
        <f t="shared" si="10"/>
        <v>2012</v>
      </c>
      <c r="B334" s="4">
        <v>9</v>
      </c>
      <c r="C334" s="4">
        <v>0</v>
      </c>
      <c r="D334" s="29">
        <f>INDEX('Total Mortality'!G:G,MATCH('Background Mortality'!A334&amp;"-"&amp;C334&amp;"-"&amp;B334,'Total Mortality'!H:H,0))</f>
        <v>3.2488671989281798E-3</v>
      </c>
    </row>
    <row r="335" spans="1:4" x14ac:dyDescent="0.25">
      <c r="A335" s="13">
        <f t="shared" si="10"/>
        <v>2012</v>
      </c>
      <c r="B335" s="4">
        <v>10</v>
      </c>
      <c r="C335" s="4">
        <v>0</v>
      </c>
      <c r="D335" s="29">
        <f>INDEX('Total Mortality'!G:G,MATCH('Background Mortality'!A335&amp;"-"&amp;C335&amp;"-"&amp;B335,'Total Mortality'!H:H,0))</f>
        <v>4.1424011621592005E-3</v>
      </c>
    </row>
    <row r="336" spans="1:4" x14ac:dyDescent="0.25">
      <c r="A336" s="13">
        <f t="shared" si="10"/>
        <v>2012</v>
      </c>
      <c r="B336" s="4">
        <v>11</v>
      </c>
      <c r="C336" s="4">
        <v>0</v>
      </c>
      <c r="D336" s="29">
        <f>INDEX('Total Mortality'!G:G,MATCH('Background Mortality'!A336&amp;"-"&amp;C336&amp;"-"&amp;B336,'Total Mortality'!H:H,0))</f>
        <v>6.3670230010530009E-3</v>
      </c>
    </row>
    <row r="337" spans="1:4" x14ac:dyDescent="0.25">
      <c r="A337" s="13">
        <f t="shared" si="10"/>
        <v>2012</v>
      </c>
      <c r="B337" s="4">
        <v>12</v>
      </c>
      <c r="C337" s="4">
        <v>0</v>
      </c>
      <c r="D337" s="29">
        <f>INDEX('Total Mortality'!G:G,MATCH('Background Mortality'!A337&amp;"-"&amp;C337&amp;"-"&amp;B337,'Total Mortality'!H:H,0))</f>
        <v>9.58347014664746E-3</v>
      </c>
    </row>
    <row r="338" spans="1:4" x14ac:dyDescent="0.25">
      <c r="A338" s="13">
        <f>A314+1</f>
        <v>2013</v>
      </c>
      <c r="B338" s="4">
        <v>1</v>
      </c>
      <c r="C338" s="4">
        <v>1</v>
      </c>
      <c r="D338" s="29">
        <f>INDEX('Total Mortality'!G:G,MATCH('Background Mortality'!A338&amp;"-"&amp;C338&amp;"-"&amp;B338,'Total Mortality'!H:H,0))</f>
        <v>1.1576472884642799E-2</v>
      </c>
    </row>
    <row r="339" spans="1:4" x14ac:dyDescent="0.25">
      <c r="A339" s="13">
        <f t="shared" ref="A339:A361" si="11">A315+1</f>
        <v>2013</v>
      </c>
      <c r="B339" s="4">
        <v>2</v>
      </c>
      <c r="C339" s="4">
        <v>1</v>
      </c>
      <c r="D339" s="29">
        <f>INDEX('Total Mortality'!G:G,MATCH('Background Mortality'!A339&amp;"-"&amp;C339&amp;"-"&amp;B339,'Total Mortality'!H:H,0))</f>
        <v>2.3452715619490501E-3</v>
      </c>
    </row>
    <row r="340" spans="1:4" x14ac:dyDescent="0.25">
      <c r="A340" s="13">
        <f t="shared" si="11"/>
        <v>2013</v>
      </c>
      <c r="B340" s="4">
        <v>3</v>
      </c>
      <c r="C340" s="4">
        <v>1</v>
      </c>
      <c r="D340" s="29">
        <f>INDEX('Total Mortality'!G:G,MATCH('Background Mortality'!A340&amp;"-"&amp;C340&amp;"-"&amp;B340,'Total Mortality'!H:H,0))</f>
        <v>1.2370855525934601E-3</v>
      </c>
    </row>
    <row r="341" spans="1:4" x14ac:dyDescent="0.25">
      <c r="A341" s="13">
        <f t="shared" si="11"/>
        <v>2013</v>
      </c>
      <c r="B341" s="4">
        <v>4</v>
      </c>
      <c r="C341" s="4">
        <v>1</v>
      </c>
      <c r="D341" s="29">
        <f>INDEX('Total Mortality'!G:G,MATCH('Background Mortality'!A341&amp;"-"&amp;C341&amp;"-"&amp;B341,'Total Mortality'!H:H,0))</f>
        <v>1.8338714818733602E-3</v>
      </c>
    </row>
    <row r="342" spans="1:4" x14ac:dyDescent="0.25">
      <c r="A342" s="13">
        <f t="shared" si="11"/>
        <v>2013</v>
      </c>
      <c r="B342" s="4">
        <v>5</v>
      </c>
      <c r="C342" s="4">
        <v>1</v>
      </c>
      <c r="D342" s="29">
        <f>INDEX('Total Mortality'!G:G,MATCH('Background Mortality'!A342&amp;"-"&amp;C342&amp;"-"&amp;B342,'Total Mortality'!H:H,0))</f>
        <v>3.0457316389678004E-3</v>
      </c>
    </row>
    <row r="343" spans="1:4" x14ac:dyDescent="0.25">
      <c r="A343" s="13">
        <f t="shared" si="11"/>
        <v>2013</v>
      </c>
      <c r="B343" s="4">
        <v>6</v>
      </c>
      <c r="C343" s="4">
        <v>1</v>
      </c>
      <c r="D343" s="29">
        <f>INDEX('Total Mortality'!G:G,MATCH('Background Mortality'!A343&amp;"-"&amp;C343&amp;"-"&amp;B343,'Total Mortality'!H:H,0))</f>
        <v>2.6418429913603997E-3</v>
      </c>
    </row>
    <row r="344" spans="1:4" x14ac:dyDescent="0.25">
      <c r="A344" s="13">
        <f t="shared" si="11"/>
        <v>2013</v>
      </c>
      <c r="B344" s="4">
        <v>7</v>
      </c>
      <c r="C344" s="4">
        <v>1</v>
      </c>
      <c r="D344" s="29">
        <f>INDEX('Total Mortality'!G:G,MATCH('Background Mortality'!A344&amp;"-"&amp;C344&amp;"-"&amp;B344,'Total Mortality'!H:H,0))</f>
        <v>2.6098458172859802E-3</v>
      </c>
    </row>
    <row r="345" spans="1:4" x14ac:dyDescent="0.25">
      <c r="A345" s="13">
        <f t="shared" si="11"/>
        <v>2013</v>
      </c>
      <c r="B345" s="4">
        <v>8</v>
      </c>
      <c r="C345" s="4">
        <v>1</v>
      </c>
      <c r="D345" s="29">
        <f>INDEX('Total Mortality'!G:G,MATCH('Background Mortality'!A345&amp;"-"&amp;C345&amp;"-"&amp;B345,'Total Mortality'!H:H,0))</f>
        <v>3.3433732465297599E-3</v>
      </c>
    </row>
    <row r="346" spans="1:4" x14ac:dyDescent="0.25">
      <c r="A346" s="13">
        <f t="shared" si="11"/>
        <v>2013</v>
      </c>
      <c r="B346" s="4">
        <v>9</v>
      </c>
      <c r="C346" s="4">
        <v>1</v>
      </c>
      <c r="D346" s="29">
        <f>INDEX('Total Mortality'!G:G,MATCH('Background Mortality'!A346&amp;"-"&amp;C346&amp;"-"&amp;B346,'Total Mortality'!H:H,0))</f>
        <v>4.1643154301353198E-3</v>
      </c>
    </row>
    <row r="347" spans="1:4" x14ac:dyDescent="0.25">
      <c r="A347" s="13">
        <f t="shared" si="11"/>
        <v>2013</v>
      </c>
      <c r="B347" s="4">
        <v>10</v>
      </c>
      <c r="C347" s="4">
        <v>1</v>
      </c>
      <c r="D347" s="29">
        <f>INDEX('Total Mortality'!G:G,MATCH('Background Mortality'!A347&amp;"-"&amp;C347&amp;"-"&amp;B347,'Total Mortality'!H:H,0))</f>
        <v>5.5925409092047193E-3</v>
      </c>
    </row>
    <row r="348" spans="1:4" x14ac:dyDescent="0.25">
      <c r="A348" s="13">
        <f t="shared" si="11"/>
        <v>2013</v>
      </c>
      <c r="B348" s="4">
        <v>11</v>
      </c>
      <c r="C348" s="4">
        <v>1</v>
      </c>
      <c r="D348" s="29">
        <f>INDEX('Total Mortality'!G:G,MATCH('Background Mortality'!A348&amp;"-"&amp;C348&amp;"-"&amp;B348,'Total Mortality'!H:H,0))</f>
        <v>8.3559565925491498E-3</v>
      </c>
    </row>
    <row r="349" spans="1:4" x14ac:dyDescent="0.25">
      <c r="A349" s="13">
        <f t="shared" si="11"/>
        <v>2013</v>
      </c>
      <c r="B349" s="4">
        <v>12</v>
      </c>
      <c r="C349" s="4">
        <v>1</v>
      </c>
      <c r="D349" s="29">
        <f>INDEX('Total Mortality'!G:G,MATCH('Background Mortality'!A349&amp;"-"&amp;C349&amp;"-"&amp;B349,'Total Mortality'!H:H,0))</f>
        <v>1.2164559855864079E-2</v>
      </c>
    </row>
    <row r="350" spans="1:4" x14ac:dyDescent="0.25">
      <c r="A350" s="13">
        <f t="shared" si="11"/>
        <v>2013</v>
      </c>
      <c r="B350" s="4">
        <v>1</v>
      </c>
      <c r="C350" s="4">
        <v>0</v>
      </c>
      <c r="D350" s="29">
        <f>INDEX('Total Mortality'!G:G,MATCH('Background Mortality'!A350&amp;"-"&amp;C350&amp;"-"&amp;B350,'Total Mortality'!H:H,0))</f>
        <v>9.6941487774916141E-3</v>
      </c>
    </row>
    <row r="351" spans="1:4" x14ac:dyDescent="0.25">
      <c r="A351" s="13">
        <f t="shared" si="11"/>
        <v>2013</v>
      </c>
      <c r="B351" s="4">
        <v>2</v>
      </c>
      <c r="C351" s="4">
        <v>0</v>
      </c>
      <c r="D351" s="29">
        <f>INDEX('Total Mortality'!G:G,MATCH('Background Mortality'!A351&amp;"-"&amp;C351&amp;"-"&amp;B351,'Total Mortality'!H:H,0))</f>
        <v>1.72067145622904E-3</v>
      </c>
    </row>
    <row r="352" spans="1:4" x14ac:dyDescent="0.25">
      <c r="A352" s="13">
        <f t="shared" si="11"/>
        <v>2013</v>
      </c>
      <c r="B352" s="4">
        <v>3</v>
      </c>
      <c r="C352" s="4">
        <v>0</v>
      </c>
      <c r="D352" s="29">
        <f>INDEX('Total Mortality'!G:G,MATCH('Background Mortality'!A352&amp;"-"&amp;C352&amp;"-"&amp;B352,'Total Mortality'!H:H,0))</f>
        <v>9.0683716480554016E-4</v>
      </c>
    </row>
    <row r="353" spans="1:4" x14ac:dyDescent="0.25">
      <c r="A353" s="13">
        <f t="shared" si="11"/>
        <v>2013</v>
      </c>
      <c r="B353" s="4">
        <v>4</v>
      </c>
      <c r="C353" s="4">
        <v>0</v>
      </c>
      <c r="D353" s="29">
        <f>INDEX('Total Mortality'!G:G,MATCH('Background Mortality'!A353&amp;"-"&amp;C353&amp;"-"&amp;B353,'Total Mortality'!H:H,0))</f>
        <v>1.0382381545788002E-3</v>
      </c>
    </row>
    <row r="354" spans="1:4" x14ac:dyDescent="0.25">
      <c r="A354" s="13">
        <f t="shared" si="11"/>
        <v>2013</v>
      </c>
      <c r="B354" s="4">
        <v>5</v>
      </c>
      <c r="C354" s="4">
        <v>0</v>
      </c>
      <c r="D354" s="29">
        <f>INDEX('Total Mortality'!G:G,MATCH('Background Mortality'!A354&amp;"-"&amp;C354&amp;"-"&amp;B354,'Total Mortality'!H:H,0))</f>
        <v>1.5312766917820499E-3</v>
      </c>
    </row>
    <row r="355" spans="1:4" x14ac:dyDescent="0.25">
      <c r="A355" s="13">
        <f t="shared" si="11"/>
        <v>2013</v>
      </c>
      <c r="B355" s="4">
        <v>6</v>
      </c>
      <c r="C355" s="4">
        <v>0</v>
      </c>
      <c r="D355" s="29">
        <f>INDEX('Total Mortality'!G:G,MATCH('Background Mortality'!A355&amp;"-"&amp;C355&amp;"-"&amp;B355,'Total Mortality'!H:H,0))</f>
        <v>1.34549799709596E-3</v>
      </c>
    </row>
    <row r="356" spans="1:4" x14ac:dyDescent="0.25">
      <c r="A356" s="13">
        <f t="shared" si="11"/>
        <v>2013</v>
      </c>
      <c r="B356" s="4">
        <v>7</v>
      </c>
      <c r="C356" s="4">
        <v>0</v>
      </c>
      <c r="D356" s="29">
        <f>INDEX('Total Mortality'!G:G,MATCH('Background Mortality'!A356&amp;"-"&amp;C356&amp;"-"&amp;B356,'Total Mortality'!H:H,0))</f>
        <v>1.5178321576242001E-3</v>
      </c>
    </row>
    <row r="357" spans="1:4" x14ac:dyDescent="0.25">
      <c r="A357" s="13">
        <f t="shared" si="11"/>
        <v>2013</v>
      </c>
      <c r="B357" s="4">
        <v>8</v>
      </c>
      <c r="C357" s="4">
        <v>0</v>
      </c>
      <c r="D357" s="29">
        <f>INDEX('Total Mortality'!G:G,MATCH('Background Mortality'!A357&amp;"-"&amp;C357&amp;"-"&amp;B357,'Total Mortality'!H:H,0))</f>
        <v>2.1687267005456399E-3</v>
      </c>
    </row>
    <row r="358" spans="1:4" x14ac:dyDescent="0.25">
      <c r="A358" s="13">
        <f t="shared" si="11"/>
        <v>2013</v>
      </c>
      <c r="B358" s="4">
        <v>9</v>
      </c>
      <c r="C358" s="4">
        <v>0</v>
      </c>
      <c r="D358" s="29">
        <f>INDEX('Total Mortality'!G:G,MATCH('Background Mortality'!A358&amp;"-"&amp;C358&amp;"-"&amp;B358,'Total Mortality'!H:H,0))</f>
        <v>3.1107448627002003E-3</v>
      </c>
    </row>
    <row r="359" spans="1:4" x14ac:dyDescent="0.25">
      <c r="A359" s="13">
        <f t="shared" si="11"/>
        <v>2013</v>
      </c>
      <c r="B359" s="4">
        <v>10</v>
      </c>
      <c r="C359" s="4">
        <v>0</v>
      </c>
      <c r="D359" s="29">
        <f>INDEX('Total Mortality'!G:G,MATCH('Background Mortality'!A359&amp;"-"&amp;C359&amp;"-"&amp;B359,'Total Mortality'!H:H,0))</f>
        <v>4.0552755048745099E-3</v>
      </c>
    </row>
    <row r="360" spans="1:4" x14ac:dyDescent="0.25">
      <c r="A360" s="13">
        <f t="shared" si="11"/>
        <v>2013</v>
      </c>
      <c r="B360" s="4">
        <v>11</v>
      </c>
      <c r="C360" s="4">
        <v>0</v>
      </c>
      <c r="D360" s="29">
        <f>INDEX('Total Mortality'!G:G,MATCH('Background Mortality'!A360&amp;"-"&amp;C360&amp;"-"&amp;B360,'Total Mortality'!H:H,0))</f>
        <v>6.2668359219327395E-3</v>
      </c>
    </row>
    <row r="361" spans="1:4" x14ac:dyDescent="0.25">
      <c r="A361" s="13">
        <f t="shared" si="11"/>
        <v>2013</v>
      </c>
      <c r="B361" s="4">
        <v>12</v>
      </c>
      <c r="C361" s="4">
        <v>0</v>
      </c>
      <c r="D361" s="29">
        <f>INDEX('Total Mortality'!G:G,MATCH('Background Mortality'!A361&amp;"-"&amp;C361&amp;"-"&amp;B361,'Total Mortality'!H:H,0))</f>
        <v>9.465229509890519E-3</v>
      </c>
    </row>
    <row r="362" spans="1:4" x14ac:dyDescent="0.25">
      <c r="A362" s="13">
        <f>A338+1</f>
        <v>2014</v>
      </c>
      <c r="B362" s="4">
        <v>1</v>
      </c>
      <c r="C362" s="4">
        <v>1</v>
      </c>
      <c r="D362" s="29">
        <f>INDEX('Total Mortality'!G:G,MATCH('Background Mortality'!A362&amp;"-"&amp;C362&amp;"-"&amp;B362,'Total Mortality'!H:H,0))</f>
        <v>1.1157470806816571E-2</v>
      </c>
    </row>
    <row r="363" spans="1:4" x14ac:dyDescent="0.25">
      <c r="A363" s="13">
        <f t="shared" ref="A363:A385" si="12">A339+1</f>
        <v>2014</v>
      </c>
      <c r="B363" s="4">
        <v>2</v>
      </c>
      <c r="C363" s="4">
        <v>1</v>
      </c>
      <c r="D363" s="29">
        <f>INDEX('Total Mortality'!G:G,MATCH('Background Mortality'!A363&amp;"-"&amp;C363&amp;"-"&amp;B363,'Total Mortality'!H:H,0))</f>
        <v>2.3236883867459096E-3</v>
      </c>
    </row>
    <row r="364" spans="1:4" x14ac:dyDescent="0.25">
      <c r="A364" s="13">
        <f t="shared" si="12"/>
        <v>2014</v>
      </c>
      <c r="B364" s="4">
        <v>3</v>
      </c>
      <c r="C364" s="4">
        <v>1</v>
      </c>
      <c r="D364" s="29">
        <f>INDEX('Total Mortality'!G:G,MATCH('Background Mortality'!A364&amp;"-"&amp;C364&amp;"-"&amp;B364,'Total Mortality'!H:H,0))</f>
        <v>1.2494679365924099E-3</v>
      </c>
    </row>
    <row r="365" spans="1:4" x14ac:dyDescent="0.25">
      <c r="A365" s="13">
        <f t="shared" si="12"/>
        <v>2014</v>
      </c>
      <c r="B365" s="4">
        <v>4</v>
      </c>
      <c r="C365" s="4">
        <v>1</v>
      </c>
      <c r="D365" s="29">
        <f>INDEX('Total Mortality'!G:G,MATCH('Background Mortality'!A365&amp;"-"&amp;C365&amp;"-"&amp;B365,'Total Mortality'!H:H,0))</f>
        <v>1.8362898682950004E-3</v>
      </c>
    </row>
    <row r="366" spans="1:4" x14ac:dyDescent="0.25">
      <c r="A366" s="13">
        <f t="shared" si="12"/>
        <v>2014</v>
      </c>
      <c r="B366" s="4">
        <v>5</v>
      </c>
      <c r="C366" s="4">
        <v>1</v>
      </c>
      <c r="D366" s="29">
        <f>INDEX('Total Mortality'!G:G,MATCH('Background Mortality'!A366&amp;"-"&amp;C366&amp;"-"&amp;B366,'Total Mortality'!H:H,0))</f>
        <v>3.0145173143503205E-3</v>
      </c>
    </row>
    <row r="367" spans="1:4" x14ac:dyDescent="0.25">
      <c r="A367" s="13">
        <f t="shared" si="12"/>
        <v>2014</v>
      </c>
      <c r="B367" s="4">
        <v>6</v>
      </c>
      <c r="C367" s="4">
        <v>1</v>
      </c>
      <c r="D367" s="29">
        <f>INDEX('Total Mortality'!G:G,MATCH('Background Mortality'!A367&amp;"-"&amp;C367&amp;"-"&amp;B367,'Total Mortality'!H:H,0))</f>
        <v>2.6536753068458403E-3</v>
      </c>
    </row>
    <row r="368" spans="1:4" x14ac:dyDescent="0.25">
      <c r="A368" s="13">
        <f t="shared" si="12"/>
        <v>2014</v>
      </c>
      <c r="B368" s="4">
        <v>7</v>
      </c>
      <c r="C368" s="4">
        <v>1</v>
      </c>
      <c r="D368" s="29">
        <f>INDEX('Total Mortality'!G:G,MATCH('Background Mortality'!A368&amp;"-"&amp;C368&amp;"-"&amp;B368,'Total Mortality'!H:H,0))</f>
        <v>2.6304651032499501E-3</v>
      </c>
    </row>
    <row r="369" spans="1:4" x14ac:dyDescent="0.25">
      <c r="A369" s="13">
        <f t="shared" si="12"/>
        <v>2014</v>
      </c>
      <c r="B369" s="4">
        <v>8</v>
      </c>
      <c r="C369" s="4">
        <v>1</v>
      </c>
      <c r="D369" s="29">
        <f>INDEX('Total Mortality'!G:G,MATCH('Background Mortality'!A369&amp;"-"&amp;C369&amp;"-"&amp;B369,'Total Mortality'!H:H,0))</f>
        <v>3.4018099520399104E-3</v>
      </c>
    </row>
    <row r="370" spans="1:4" x14ac:dyDescent="0.25">
      <c r="A370" s="13">
        <f t="shared" si="12"/>
        <v>2014</v>
      </c>
      <c r="B370" s="4">
        <v>9</v>
      </c>
      <c r="C370" s="4">
        <v>1</v>
      </c>
      <c r="D370" s="29">
        <f>INDEX('Total Mortality'!G:G,MATCH('Background Mortality'!A370&amp;"-"&amp;C370&amp;"-"&amp;B370,'Total Mortality'!H:H,0))</f>
        <v>4.2309666727715998E-3</v>
      </c>
    </row>
    <row r="371" spans="1:4" x14ac:dyDescent="0.25">
      <c r="A371" s="13">
        <f t="shared" si="12"/>
        <v>2014</v>
      </c>
      <c r="B371" s="4">
        <v>10</v>
      </c>
      <c r="C371" s="4">
        <v>1</v>
      </c>
      <c r="D371" s="29">
        <f>INDEX('Total Mortality'!G:G,MATCH('Background Mortality'!A371&amp;"-"&amp;C371&amp;"-"&amp;B371,'Total Mortality'!H:H,0))</f>
        <v>5.6802993268840005E-3</v>
      </c>
    </row>
    <row r="372" spans="1:4" x14ac:dyDescent="0.25">
      <c r="A372" s="13">
        <f t="shared" si="12"/>
        <v>2014</v>
      </c>
      <c r="B372" s="4">
        <v>11</v>
      </c>
      <c r="C372" s="4">
        <v>1</v>
      </c>
      <c r="D372" s="29">
        <f>INDEX('Total Mortality'!G:G,MATCH('Background Mortality'!A372&amp;"-"&amp;C372&amp;"-"&amp;B372,'Total Mortality'!H:H,0))</f>
        <v>8.3744107629657987E-3</v>
      </c>
    </row>
    <row r="373" spans="1:4" x14ac:dyDescent="0.25">
      <c r="A373" s="13">
        <f t="shared" si="12"/>
        <v>2014</v>
      </c>
      <c r="B373" s="4">
        <v>12</v>
      </c>
      <c r="C373" s="4">
        <v>1</v>
      </c>
      <c r="D373" s="29">
        <f>INDEX('Total Mortality'!G:G,MATCH('Background Mortality'!A373&amp;"-"&amp;C373&amp;"-"&amp;B373,'Total Mortality'!H:H,0))</f>
        <v>1.2158569811843999E-2</v>
      </c>
    </row>
    <row r="374" spans="1:4" x14ac:dyDescent="0.25">
      <c r="A374" s="13">
        <f t="shared" si="12"/>
        <v>2014</v>
      </c>
      <c r="B374" s="4">
        <v>1</v>
      </c>
      <c r="C374" s="4">
        <v>0</v>
      </c>
      <c r="D374" s="29">
        <f>INDEX('Total Mortality'!G:G,MATCH('Background Mortality'!A374&amp;"-"&amp;C374&amp;"-"&amp;B374,'Total Mortality'!H:H,0))</f>
        <v>9.3257241574233318E-3</v>
      </c>
    </row>
    <row r="375" spans="1:4" x14ac:dyDescent="0.25">
      <c r="A375" s="13">
        <f t="shared" si="12"/>
        <v>2014</v>
      </c>
      <c r="B375" s="4">
        <v>2</v>
      </c>
      <c r="C375" s="4">
        <v>0</v>
      </c>
      <c r="D375" s="29">
        <f>INDEX('Total Mortality'!G:G,MATCH('Background Mortality'!A375&amp;"-"&amp;C375&amp;"-"&amp;B375,'Total Mortality'!H:H,0))</f>
        <v>1.7213905174025001E-3</v>
      </c>
    </row>
    <row r="376" spans="1:4" x14ac:dyDescent="0.25">
      <c r="A376" s="13">
        <f t="shared" si="12"/>
        <v>2014</v>
      </c>
      <c r="B376" s="4">
        <v>3</v>
      </c>
      <c r="C376" s="4">
        <v>0</v>
      </c>
      <c r="D376" s="29">
        <f>INDEX('Total Mortality'!G:G,MATCH('Background Mortality'!A376&amp;"-"&amp;C376&amp;"-"&amp;B376,'Total Mortality'!H:H,0))</f>
        <v>9.2500635394609002E-4</v>
      </c>
    </row>
    <row r="377" spans="1:4" x14ac:dyDescent="0.25">
      <c r="A377" s="13">
        <f t="shared" si="12"/>
        <v>2014</v>
      </c>
      <c r="B377" s="4">
        <v>4</v>
      </c>
      <c r="C377" s="4">
        <v>0</v>
      </c>
      <c r="D377" s="29">
        <f>INDEX('Total Mortality'!G:G,MATCH('Background Mortality'!A377&amp;"-"&amp;C377&amp;"-"&amp;B377,'Total Mortality'!H:H,0))</f>
        <v>1.0556977097317599E-3</v>
      </c>
    </row>
    <row r="378" spans="1:4" x14ac:dyDescent="0.25">
      <c r="A378" s="13">
        <f t="shared" si="12"/>
        <v>2014</v>
      </c>
      <c r="B378" s="4">
        <v>5</v>
      </c>
      <c r="C378" s="4">
        <v>0</v>
      </c>
      <c r="D378" s="29">
        <f>INDEX('Total Mortality'!G:G,MATCH('Background Mortality'!A378&amp;"-"&amp;C378&amp;"-"&amp;B378,'Total Mortality'!H:H,0))</f>
        <v>1.5121889699563197E-3</v>
      </c>
    </row>
    <row r="379" spans="1:4" x14ac:dyDescent="0.25">
      <c r="A379" s="13">
        <f t="shared" si="12"/>
        <v>2014</v>
      </c>
      <c r="B379" s="4">
        <v>6</v>
      </c>
      <c r="C379" s="4">
        <v>0</v>
      </c>
      <c r="D379" s="29">
        <f>INDEX('Total Mortality'!G:G,MATCH('Background Mortality'!A379&amp;"-"&amp;C379&amp;"-"&amp;B379,'Total Mortality'!H:H,0))</f>
        <v>1.3592809015180397E-3</v>
      </c>
    </row>
    <row r="380" spans="1:4" x14ac:dyDescent="0.25">
      <c r="A380" s="13">
        <f t="shared" si="12"/>
        <v>2014</v>
      </c>
      <c r="B380" s="4">
        <v>7</v>
      </c>
      <c r="C380" s="4">
        <v>0</v>
      </c>
      <c r="D380" s="29">
        <f>INDEX('Total Mortality'!G:G,MATCH('Background Mortality'!A380&amp;"-"&amp;C380&amp;"-"&amp;B380,'Total Mortality'!H:H,0))</f>
        <v>1.5159719872961999E-3</v>
      </c>
    </row>
    <row r="381" spans="1:4" x14ac:dyDescent="0.25">
      <c r="A381" s="13">
        <f t="shared" si="12"/>
        <v>2014</v>
      </c>
      <c r="B381" s="4">
        <v>8</v>
      </c>
      <c r="C381" s="4">
        <v>0</v>
      </c>
      <c r="D381" s="29">
        <f>INDEX('Total Mortality'!G:G,MATCH('Background Mortality'!A381&amp;"-"&amp;C381&amp;"-"&amp;B381,'Total Mortality'!H:H,0))</f>
        <v>2.1460036252773998E-3</v>
      </c>
    </row>
    <row r="382" spans="1:4" x14ac:dyDescent="0.25">
      <c r="A382" s="13">
        <f t="shared" si="12"/>
        <v>2014</v>
      </c>
      <c r="B382" s="4">
        <v>9</v>
      </c>
      <c r="C382" s="4">
        <v>0</v>
      </c>
      <c r="D382" s="29">
        <f>INDEX('Total Mortality'!G:G,MATCH('Background Mortality'!A382&amp;"-"&amp;C382&amp;"-"&amp;B382,'Total Mortality'!H:H,0))</f>
        <v>3.11779790694101E-3</v>
      </c>
    </row>
    <row r="383" spans="1:4" x14ac:dyDescent="0.25">
      <c r="A383" s="13">
        <f t="shared" si="12"/>
        <v>2014</v>
      </c>
      <c r="B383" s="4">
        <v>10</v>
      </c>
      <c r="C383" s="4">
        <v>0</v>
      </c>
      <c r="D383" s="29">
        <f>INDEX('Total Mortality'!G:G,MATCH('Background Mortality'!A383&amp;"-"&amp;C383&amp;"-"&amp;B383,'Total Mortality'!H:H,0))</f>
        <v>4.0574836534490993E-3</v>
      </c>
    </row>
    <row r="384" spans="1:4" x14ac:dyDescent="0.25">
      <c r="A384" s="13">
        <f t="shared" si="12"/>
        <v>2014</v>
      </c>
      <c r="B384" s="4">
        <v>11</v>
      </c>
      <c r="C384" s="4">
        <v>0</v>
      </c>
      <c r="D384" s="29">
        <f>INDEX('Total Mortality'!G:G,MATCH('Background Mortality'!A384&amp;"-"&amp;C384&amp;"-"&amp;B384,'Total Mortality'!H:H,0))</f>
        <v>6.2244671624386103E-3</v>
      </c>
    </row>
    <row r="385" spans="1:4" x14ac:dyDescent="0.25">
      <c r="A385" s="13">
        <f t="shared" si="12"/>
        <v>2014</v>
      </c>
      <c r="B385" s="4">
        <v>12</v>
      </c>
      <c r="C385" s="4">
        <v>0</v>
      </c>
      <c r="D385" s="29">
        <f>INDEX('Total Mortality'!G:G,MATCH('Background Mortality'!A385&amp;"-"&amp;C385&amp;"-"&amp;B385,'Total Mortality'!H:H,0))</f>
        <v>9.4129781346914514E-3</v>
      </c>
    </row>
    <row r="386" spans="1:4" x14ac:dyDescent="0.25">
      <c r="A386" s="13">
        <f>A362+1</f>
        <v>2015</v>
      </c>
      <c r="B386" s="4">
        <v>1</v>
      </c>
      <c r="C386" s="4">
        <v>1</v>
      </c>
      <c r="D386" s="29">
        <f>INDEX('Total Mortality'!G:G,MATCH('Background Mortality'!A386&amp;"-"&amp;C386&amp;"-"&amp;B386,'Total Mortality'!H:H,0))</f>
        <v>1.0642683621583417E-2</v>
      </c>
    </row>
    <row r="387" spans="1:4" x14ac:dyDescent="0.25">
      <c r="A387" s="13">
        <f t="shared" ref="A387:A409" si="13">A363+1</f>
        <v>2015</v>
      </c>
      <c r="B387" s="4">
        <v>2</v>
      </c>
      <c r="C387" s="4">
        <v>1</v>
      </c>
      <c r="D387" s="29">
        <f>INDEX('Total Mortality'!G:G,MATCH('Background Mortality'!A387&amp;"-"&amp;C387&amp;"-"&amp;B387,'Total Mortality'!H:H,0))</f>
        <v>2.3561686294680802E-3</v>
      </c>
    </row>
    <row r="388" spans="1:4" x14ac:dyDescent="0.25">
      <c r="A388" s="13">
        <f t="shared" si="13"/>
        <v>2015</v>
      </c>
      <c r="B388" s="4">
        <v>3</v>
      </c>
      <c r="C388" s="4">
        <v>1</v>
      </c>
      <c r="D388" s="29">
        <f>INDEX('Total Mortality'!G:G,MATCH('Background Mortality'!A388&amp;"-"&amp;C388&amp;"-"&amp;B388,'Total Mortality'!H:H,0))</f>
        <v>1.2939334761810902E-3</v>
      </c>
    </row>
    <row r="389" spans="1:4" x14ac:dyDescent="0.25">
      <c r="A389" s="13">
        <f t="shared" si="13"/>
        <v>2015</v>
      </c>
      <c r="B389" s="4">
        <v>4</v>
      </c>
      <c r="C389" s="4">
        <v>1</v>
      </c>
      <c r="D389" s="29">
        <f>INDEX('Total Mortality'!G:G,MATCH('Background Mortality'!A389&amp;"-"&amp;C389&amp;"-"&amp;B389,'Total Mortality'!H:H,0))</f>
        <v>1.8186937705902001E-3</v>
      </c>
    </row>
    <row r="390" spans="1:4" x14ac:dyDescent="0.25">
      <c r="A390" s="13">
        <f t="shared" si="13"/>
        <v>2015</v>
      </c>
      <c r="B390" s="4">
        <v>5</v>
      </c>
      <c r="C390" s="4">
        <v>1</v>
      </c>
      <c r="D390" s="29">
        <f>INDEX('Total Mortality'!G:G,MATCH('Background Mortality'!A390&amp;"-"&amp;C390&amp;"-"&amp;B390,'Total Mortality'!H:H,0))</f>
        <v>2.9743400273014001E-3</v>
      </c>
    </row>
    <row r="391" spans="1:4" x14ac:dyDescent="0.25">
      <c r="A391" s="13">
        <f t="shared" si="13"/>
        <v>2015</v>
      </c>
      <c r="B391" s="4">
        <v>6</v>
      </c>
      <c r="C391" s="4">
        <v>1</v>
      </c>
      <c r="D391" s="29">
        <f>INDEX('Total Mortality'!G:G,MATCH('Background Mortality'!A391&amp;"-"&amp;C391&amp;"-"&amp;B391,'Total Mortality'!H:H,0))</f>
        <v>2.6489273717714701E-3</v>
      </c>
    </row>
    <row r="392" spans="1:4" x14ac:dyDescent="0.25">
      <c r="A392" s="13">
        <f t="shared" si="13"/>
        <v>2015</v>
      </c>
      <c r="B392" s="4">
        <v>7</v>
      </c>
      <c r="C392" s="4">
        <v>1</v>
      </c>
      <c r="D392" s="29">
        <f>INDEX('Total Mortality'!G:G,MATCH('Background Mortality'!A392&amp;"-"&amp;C392&amp;"-"&amp;B392,'Total Mortality'!H:H,0))</f>
        <v>2.6214571777732E-3</v>
      </c>
    </row>
    <row r="393" spans="1:4" x14ac:dyDescent="0.25">
      <c r="A393" s="13">
        <f t="shared" si="13"/>
        <v>2015</v>
      </c>
      <c r="B393" s="4">
        <v>8</v>
      </c>
      <c r="C393" s="4">
        <v>1</v>
      </c>
      <c r="D393" s="29">
        <f>INDEX('Total Mortality'!G:G,MATCH('Background Mortality'!A393&amp;"-"&amp;C393&amp;"-"&amp;B393,'Total Mortality'!H:H,0))</f>
        <v>3.37655977367202E-3</v>
      </c>
    </row>
    <row r="394" spans="1:4" x14ac:dyDescent="0.25">
      <c r="A394" s="13">
        <f t="shared" si="13"/>
        <v>2015</v>
      </c>
      <c r="B394" s="4">
        <v>9</v>
      </c>
      <c r="C394" s="4">
        <v>1</v>
      </c>
      <c r="D394" s="29">
        <f>INDEX('Total Mortality'!G:G,MATCH('Background Mortality'!A394&amp;"-"&amp;C394&amp;"-"&amp;B394,'Total Mortality'!H:H,0))</f>
        <v>4.2608591484913291E-3</v>
      </c>
    </row>
    <row r="395" spans="1:4" x14ac:dyDescent="0.25">
      <c r="A395" s="13">
        <f t="shared" si="13"/>
        <v>2015</v>
      </c>
      <c r="B395" s="4">
        <v>10</v>
      </c>
      <c r="C395" s="4">
        <v>1</v>
      </c>
      <c r="D395" s="29">
        <f>INDEX('Total Mortality'!G:G,MATCH('Background Mortality'!A395&amp;"-"&amp;C395&amp;"-"&amp;B395,'Total Mortality'!H:H,0))</f>
        <v>5.6795266250561196E-3</v>
      </c>
    </row>
    <row r="396" spans="1:4" x14ac:dyDescent="0.25">
      <c r="A396" s="13">
        <f t="shared" si="13"/>
        <v>2015</v>
      </c>
      <c r="B396" s="4">
        <v>11</v>
      </c>
      <c r="C396" s="4">
        <v>1</v>
      </c>
      <c r="D396" s="29">
        <f>INDEX('Total Mortality'!G:G,MATCH('Background Mortality'!A396&amp;"-"&amp;C396&amp;"-"&amp;B396,'Total Mortality'!H:H,0))</f>
        <v>8.3787431195672789E-3</v>
      </c>
    </row>
    <row r="397" spans="1:4" x14ac:dyDescent="0.25">
      <c r="A397" s="13">
        <f t="shared" si="13"/>
        <v>2015</v>
      </c>
      <c r="B397" s="4">
        <v>12</v>
      </c>
      <c r="C397" s="4">
        <v>1</v>
      </c>
      <c r="D397" s="29">
        <f>INDEX('Total Mortality'!G:G,MATCH('Background Mortality'!A397&amp;"-"&amp;C397&amp;"-"&amp;B397,'Total Mortality'!H:H,0))</f>
        <v>1.214961177546171E-2</v>
      </c>
    </row>
    <row r="398" spans="1:4" x14ac:dyDescent="0.25">
      <c r="A398" s="13">
        <f t="shared" si="13"/>
        <v>2015</v>
      </c>
      <c r="B398" s="4">
        <v>1</v>
      </c>
      <c r="C398" s="4">
        <v>0</v>
      </c>
      <c r="D398" s="29">
        <f>INDEX('Total Mortality'!G:G,MATCH('Background Mortality'!A398&amp;"-"&amp;C398&amp;"-"&amp;B398,'Total Mortality'!H:H,0))</f>
        <v>8.8361328655155065E-3</v>
      </c>
    </row>
    <row r="399" spans="1:4" x14ac:dyDescent="0.25">
      <c r="A399" s="13">
        <f t="shared" si="13"/>
        <v>2015</v>
      </c>
      <c r="B399" s="4">
        <v>2</v>
      </c>
      <c r="C399" s="4">
        <v>0</v>
      </c>
      <c r="D399" s="29">
        <f>INDEX('Total Mortality'!G:G,MATCH('Background Mortality'!A399&amp;"-"&amp;C399&amp;"-"&amp;B399,'Total Mortality'!H:H,0))</f>
        <v>1.73814757527712E-3</v>
      </c>
    </row>
    <row r="400" spans="1:4" x14ac:dyDescent="0.25">
      <c r="A400" s="13">
        <f t="shared" si="13"/>
        <v>2015</v>
      </c>
      <c r="B400" s="4">
        <v>3</v>
      </c>
      <c r="C400" s="4">
        <v>0</v>
      </c>
      <c r="D400" s="29">
        <f>INDEX('Total Mortality'!G:G,MATCH('Background Mortality'!A400&amp;"-"&amp;C400&amp;"-"&amp;B400,'Total Mortality'!H:H,0))</f>
        <v>9.7407373662333004E-4</v>
      </c>
    </row>
    <row r="401" spans="1:4" x14ac:dyDescent="0.25">
      <c r="A401" s="13">
        <f t="shared" si="13"/>
        <v>2015</v>
      </c>
      <c r="B401" s="4">
        <v>4</v>
      </c>
      <c r="C401" s="4">
        <v>0</v>
      </c>
      <c r="D401" s="29">
        <f>INDEX('Total Mortality'!G:G,MATCH('Background Mortality'!A401&amp;"-"&amp;C401&amp;"-"&amp;B401,'Total Mortality'!H:H,0))</f>
        <v>1.0567858723697502E-3</v>
      </c>
    </row>
    <row r="402" spans="1:4" x14ac:dyDescent="0.25">
      <c r="A402" s="13">
        <f t="shared" si="13"/>
        <v>2015</v>
      </c>
      <c r="B402" s="4">
        <v>5</v>
      </c>
      <c r="C402" s="4">
        <v>0</v>
      </c>
      <c r="D402" s="29">
        <f>INDEX('Total Mortality'!G:G,MATCH('Background Mortality'!A402&amp;"-"&amp;C402&amp;"-"&amp;B402,'Total Mortality'!H:H,0))</f>
        <v>1.4914778882914798E-3</v>
      </c>
    </row>
    <row r="403" spans="1:4" x14ac:dyDescent="0.25">
      <c r="A403" s="13">
        <f t="shared" si="13"/>
        <v>2015</v>
      </c>
      <c r="B403" s="4">
        <v>6</v>
      </c>
      <c r="C403" s="4">
        <v>0</v>
      </c>
      <c r="D403" s="29">
        <f>INDEX('Total Mortality'!G:G,MATCH('Background Mortality'!A403&amp;"-"&amp;C403&amp;"-"&amp;B403,'Total Mortality'!H:H,0))</f>
        <v>1.3854565471877402E-3</v>
      </c>
    </row>
    <row r="404" spans="1:4" x14ac:dyDescent="0.25">
      <c r="A404" s="13">
        <f t="shared" si="13"/>
        <v>2015</v>
      </c>
      <c r="B404" s="4">
        <v>7</v>
      </c>
      <c r="C404" s="4">
        <v>0</v>
      </c>
      <c r="D404" s="29">
        <f>INDEX('Total Mortality'!G:G,MATCH('Background Mortality'!A404&amp;"-"&amp;C404&amp;"-"&amp;B404,'Total Mortality'!H:H,0))</f>
        <v>1.5457807225963199E-3</v>
      </c>
    </row>
    <row r="405" spans="1:4" x14ac:dyDescent="0.25">
      <c r="A405" s="13">
        <f t="shared" si="13"/>
        <v>2015</v>
      </c>
      <c r="B405" s="4">
        <v>8</v>
      </c>
      <c r="C405" s="4">
        <v>0</v>
      </c>
      <c r="D405" s="29">
        <f>INDEX('Total Mortality'!G:G,MATCH('Background Mortality'!A405&amp;"-"&amp;C405&amp;"-"&amp;B405,'Total Mortality'!H:H,0))</f>
        <v>2.1631041106955798E-3</v>
      </c>
    </row>
    <row r="406" spans="1:4" x14ac:dyDescent="0.25">
      <c r="A406" s="13">
        <f t="shared" si="13"/>
        <v>2015</v>
      </c>
      <c r="B406" s="4">
        <v>9</v>
      </c>
      <c r="C406" s="4">
        <v>0</v>
      </c>
      <c r="D406" s="29">
        <f>INDEX('Total Mortality'!G:G,MATCH('Background Mortality'!A406&amp;"-"&amp;C406&amp;"-"&amp;B406,'Total Mortality'!H:H,0))</f>
        <v>3.1437998499168002E-3</v>
      </c>
    </row>
    <row r="407" spans="1:4" x14ac:dyDescent="0.25">
      <c r="A407" s="13">
        <f t="shared" si="13"/>
        <v>2015</v>
      </c>
      <c r="B407" s="4">
        <v>10</v>
      </c>
      <c r="C407" s="4">
        <v>0</v>
      </c>
      <c r="D407" s="29">
        <f>INDEX('Total Mortality'!G:G,MATCH('Background Mortality'!A407&amp;"-"&amp;C407&amp;"-"&amp;B407,'Total Mortality'!H:H,0))</f>
        <v>4.04546112117224E-3</v>
      </c>
    </row>
    <row r="408" spans="1:4" x14ac:dyDescent="0.25">
      <c r="A408" s="13">
        <f t="shared" si="13"/>
        <v>2015</v>
      </c>
      <c r="B408" s="4">
        <v>11</v>
      </c>
      <c r="C408" s="4">
        <v>0</v>
      </c>
      <c r="D408" s="29">
        <f>INDEX('Total Mortality'!G:G,MATCH('Background Mortality'!A408&amp;"-"&amp;C408&amp;"-"&amp;B408,'Total Mortality'!H:H,0))</f>
        <v>6.1484620337385002E-3</v>
      </c>
    </row>
    <row r="409" spans="1:4" x14ac:dyDescent="0.25">
      <c r="A409" s="13">
        <f t="shared" si="13"/>
        <v>2015</v>
      </c>
      <c r="B409" s="4">
        <v>12</v>
      </c>
      <c r="C409" s="4">
        <v>0</v>
      </c>
      <c r="D409" s="29">
        <f>INDEX('Total Mortality'!G:G,MATCH('Background Mortality'!A409&amp;"-"&amp;C409&amp;"-"&amp;B409,'Total Mortality'!H:H,0))</f>
        <v>9.3030562678891506E-3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8" max="10" width="9.5703125" bestFit="1" customWidth="1"/>
    <col min="11" max="11" width="9.5703125" style="13" customWidth="1"/>
    <col min="13" max="13" width="10.42578125" customWidth="1"/>
  </cols>
  <sheetData>
    <row r="1" spans="1:14" x14ac:dyDescent="0.25">
      <c r="A1" t="s">
        <v>51</v>
      </c>
      <c r="B1" t="s">
        <v>52</v>
      </c>
      <c r="C1" t="s">
        <v>53</v>
      </c>
      <c r="D1" t="s">
        <v>16</v>
      </c>
      <c r="E1" t="s">
        <v>54</v>
      </c>
      <c r="F1" t="s">
        <v>55</v>
      </c>
      <c r="G1" t="s">
        <v>46</v>
      </c>
      <c r="H1" t="s">
        <v>56</v>
      </c>
      <c r="I1" t="s">
        <v>57</v>
      </c>
      <c r="J1" t="s">
        <v>58</v>
      </c>
      <c r="K1" s="13" t="s">
        <v>47</v>
      </c>
      <c r="L1" s="3"/>
      <c r="M1" s="16" t="s">
        <v>84</v>
      </c>
    </row>
    <row r="2" spans="1:14" x14ac:dyDescent="0.25">
      <c r="A2" s="4" t="s">
        <v>59</v>
      </c>
      <c r="B2" s="4" t="s">
        <v>22</v>
      </c>
      <c r="C2" s="4" t="s">
        <v>19</v>
      </c>
      <c r="D2" s="4" t="s">
        <v>60</v>
      </c>
      <c r="E2" s="4" t="s">
        <v>89</v>
      </c>
      <c r="F2" s="4" t="s">
        <v>61</v>
      </c>
      <c r="G2" s="4">
        <v>1993</v>
      </c>
      <c r="H2" s="14">
        <v>7.2059541536200006E-2</v>
      </c>
      <c r="I2" s="14">
        <v>7.6052720478700001E-2</v>
      </c>
      <c r="J2" s="14">
        <v>6.8166242495699997E-2</v>
      </c>
      <c r="K2" s="23" t="str">
        <f>IFERROR(G2&amp;"-"&amp;IF(C2="Male",1,0)&amp;"-"&amp;INDEX($N$11:$N$22,MATCH(D2,$M$11:$M$22,0)),"NA")</f>
        <v>1993-1-1</v>
      </c>
      <c r="L2" s="15"/>
    </row>
    <row r="3" spans="1:14" x14ac:dyDescent="0.25">
      <c r="A3" s="4" t="s">
        <v>59</v>
      </c>
      <c r="B3" s="4" t="s">
        <v>22</v>
      </c>
      <c r="C3" s="4" t="s">
        <v>20</v>
      </c>
      <c r="D3" s="4" t="s">
        <v>60</v>
      </c>
      <c r="E3" s="4" t="s">
        <v>89</v>
      </c>
      <c r="F3" s="4" t="s">
        <v>61</v>
      </c>
      <c r="G3" s="4">
        <v>1993</v>
      </c>
      <c r="H3" s="14">
        <v>8.2867994227999994E-2</v>
      </c>
      <c r="I3" s="14">
        <v>8.76180818354E-2</v>
      </c>
      <c r="J3" s="14">
        <v>7.8415405132100005E-2</v>
      </c>
      <c r="K3" s="23" t="str">
        <f t="shared" ref="K3:K66" si="0">IFERROR(G3&amp;"-"&amp;IF(C3="Male",1,0)&amp;"-"&amp;INDEX($N$11:$N$22,MATCH(D3,$M$11:$M$22,0)),"NA")</f>
        <v>1993-0-1</v>
      </c>
      <c r="L3" s="15"/>
      <c r="M3" s="2" t="s">
        <v>83</v>
      </c>
    </row>
    <row r="4" spans="1:14" x14ac:dyDescent="0.25">
      <c r="A4" s="4" t="s">
        <v>59</v>
      </c>
      <c r="B4" s="4" t="s">
        <v>22</v>
      </c>
      <c r="C4" s="4" t="s">
        <v>19</v>
      </c>
      <c r="D4" s="4" t="s">
        <v>62</v>
      </c>
      <c r="E4" s="4" t="s">
        <v>89</v>
      </c>
      <c r="F4" s="4" t="s">
        <v>61</v>
      </c>
      <c r="G4" s="4">
        <v>1993</v>
      </c>
      <c r="H4" s="14">
        <v>5.9603047713199998E-2</v>
      </c>
      <c r="I4" s="14">
        <v>6.8566453816999995E-2</v>
      </c>
      <c r="J4" s="14">
        <v>5.10642307807E-2</v>
      </c>
      <c r="K4" s="23" t="str">
        <f t="shared" si="0"/>
        <v>1993-1-2</v>
      </c>
      <c r="L4" s="15"/>
      <c r="M4" s="2" t="s">
        <v>73</v>
      </c>
    </row>
    <row r="5" spans="1:14" x14ac:dyDescent="0.25">
      <c r="A5" s="4" t="s">
        <v>59</v>
      </c>
      <c r="B5" s="4" t="s">
        <v>22</v>
      </c>
      <c r="C5" s="4" t="s">
        <v>20</v>
      </c>
      <c r="D5" s="4" t="s">
        <v>62</v>
      </c>
      <c r="E5" s="4" t="s">
        <v>89</v>
      </c>
      <c r="F5" s="4" t="s">
        <v>61</v>
      </c>
      <c r="G5" s="4">
        <v>1993</v>
      </c>
      <c r="H5" s="14">
        <v>6.7654995888400002E-2</v>
      </c>
      <c r="I5" s="14">
        <v>7.7821094017000006E-2</v>
      </c>
      <c r="J5" s="14">
        <v>5.7872934774699999E-2</v>
      </c>
      <c r="K5" s="23" t="str">
        <f t="shared" si="0"/>
        <v>1993-0-2</v>
      </c>
      <c r="L5" s="15"/>
      <c r="M5" s="2" t="s">
        <v>74</v>
      </c>
    </row>
    <row r="6" spans="1:14" x14ac:dyDescent="0.25">
      <c r="A6" s="4" t="s">
        <v>59</v>
      </c>
      <c r="B6" s="4" t="s">
        <v>22</v>
      </c>
      <c r="C6" s="4" t="s">
        <v>19</v>
      </c>
      <c r="D6" s="4" t="s">
        <v>63</v>
      </c>
      <c r="E6" s="4" t="s">
        <v>89</v>
      </c>
      <c r="F6" s="4" t="s">
        <v>61</v>
      </c>
      <c r="G6" s="4">
        <v>1993</v>
      </c>
      <c r="H6" s="14">
        <v>1.9102416894299999E-2</v>
      </c>
      <c r="I6" s="14">
        <v>2.3626487601500001E-2</v>
      </c>
      <c r="J6" s="14">
        <v>1.45955048976E-2</v>
      </c>
      <c r="K6" s="23" t="str">
        <f t="shared" si="0"/>
        <v>1993-1-3</v>
      </c>
      <c r="L6" s="15"/>
      <c r="M6" s="2" t="s">
        <v>75</v>
      </c>
    </row>
    <row r="7" spans="1:14" x14ac:dyDescent="0.25">
      <c r="A7" s="4" t="s">
        <v>59</v>
      </c>
      <c r="B7" s="4" t="s">
        <v>22</v>
      </c>
      <c r="C7" s="4" t="s">
        <v>20</v>
      </c>
      <c r="D7" s="4" t="s">
        <v>63</v>
      </c>
      <c r="E7" s="4" t="s">
        <v>89</v>
      </c>
      <c r="F7" s="4" t="s">
        <v>61</v>
      </c>
      <c r="G7" s="4">
        <v>1993</v>
      </c>
      <c r="H7" s="14">
        <v>2.2582274673600002E-2</v>
      </c>
      <c r="I7" s="14">
        <v>2.81086620292E-2</v>
      </c>
      <c r="J7" s="14">
        <v>1.7697708823000001E-2</v>
      </c>
      <c r="K7" s="23" t="str">
        <f t="shared" si="0"/>
        <v>1993-0-3</v>
      </c>
      <c r="L7" s="15"/>
      <c r="M7" s="2" t="s">
        <v>76</v>
      </c>
    </row>
    <row r="8" spans="1:14" x14ac:dyDescent="0.25">
      <c r="A8" s="4" t="s">
        <v>59</v>
      </c>
      <c r="B8" s="4" t="s">
        <v>22</v>
      </c>
      <c r="C8" s="4" t="s">
        <v>19</v>
      </c>
      <c r="D8" s="4" t="s">
        <v>64</v>
      </c>
      <c r="E8" s="4" t="s">
        <v>89</v>
      </c>
      <c r="F8" s="4" t="s">
        <v>61</v>
      </c>
      <c r="G8" s="4">
        <v>1993</v>
      </c>
      <c r="H8" s="14">
        <v>9.1645855928099998E-2</v>
      </c>
      <c r="I8" s="14">
        <v>0.107871504592</v>
      </c>
      <c r="J8" s="14">
        <v>7.7937111594800004E-2</v>
      </c>
      <c r="K8" s="23" t="str">
        <f t="shared" si="0"/>
        <v>1993-1-4</v>
      </c>
      <c r="L8" s="15"/>
      <c r="M8" s="2" t="s">
        <v>77</v>
      </c>
    </row>
    <row r="9" spans="1:14" x14ac:dyDescent="0.25">
      <c r="A9" s="4" t="s">
        <v>59</v>
      </c>
      <c r="B9" s="4" t="s">
        <v>22</v>
      </c>
      <c r="C9" s="4" t="s">
        <v>20</v>
      </c>
      <c r="D9" s="4" t="s">
        <v>64</v>
      </c>
      <c r="E9" s="4" t="s">
        <v>89</v>
      </c>
      <c r="F9" s="4" t="s">
        <v>61</v>
      </c>
      <c r="G9" s="4">
        <v>1993</v>
      </c>
      <c r="H9" s="14">
        <v>0.17644749364000001</v>
      </c>
      <c r="I9" s="14">
        <v>0.20728401404399999</v>
      </c>
      <c r="J9" s="14">
        <v>0.148058606186</v>
      </c>
      <c r="K9" s="23" t="str">
        <f t="shared" si="0"/>
        <v>1993-0-4</v>
      </c>
      <c r="L9" s="15"/>
    </row>
    <row r="10" spans="1:14" x14ac:dyDescent="0.25">
      <c r="A10" s="4" t="s">
        <v>59</v>
      </c>
      <c r="B10" s="4" t="s">
        <v>22</v>
      </c>
      <c r="C10" s="4" t="s">
        <v>19</v>
      </c>
      <c r="D10" s="4" t="s">
        <v>65</v>
      </c>
      <c r="E10" s="4" t="s">
        <v>89</v>
      </c>
      <c r="F10" s="4" t="s">
        <v>61</v>
      </c>
      <c r="G10" s="4">
        <v>1993</v>
      </c>
      <c r="H10" s="14">
        <v>0.42998978712500002</v>
      </c>
      <c r="I10" s="14">
        <v>0.48433443893700001</v>
      </c>
      <c r="J10" s="14">
        <v>0.38365644180899999</v>
      </c>
      <c r="K10" s="23" t="str">
        <f t="shared" si="0"/>
        <v>1993-1-5</v>
      </c>
      <c r="L10" s="15"/>
      <c r="M10" s="5" t="s">
        <v>48</v>
      </c>
      <c r="N10" s="6" t="s">
        <v>49</v>
      </c>
    </row>
    <row r="11" spans="1:14" x14ac:dyDescent="0.25">
      <c r="A11" s="4" t="s">
        <v>59</v>
      </c>
      <c r="B11" s="4" t="s">
        <v>22</v>
      </c>
      <c r="C11" s="4" t="s">
        <v>20</v>
      </c>
      <c r="D11" s="4" t="s">
        <v>65</v>
      </c>
      <c r="E11" s="4" t="s">
        <v>89</v>
      </c>
      <c r="F11" s="4" t="s">
        <v>61</v>
      </c>
      <c r="G11" s="4">
        <v>1993</v>
      </c>
      <c r="H11" s="14">
        <v>0.48466670836699999</v>
      </c>
      <c r="I11" s="14">
        <v>0.52973099511300004</v>
      </c>
      <c r="J11" s="14">
        <v>0.43902666704600002</v>
      </c>
      <c r="K11" s="23" t="str">
        <f t="shared" si="0"/>
        <v>1993-0-5</v>
      </c>
      <c r="L11" s="15"/>
      <c r="M11" s="7" t="s">
        <v>60</v>
      </c>
      <c r="N11" s="19">
        <v>1</v>
      </c>
    </row>
    <row r="12" spans="1:14" x14ac:dyDescent="0.25">
      <c r="A12" s="4" t="s">
        <v>59</v>
      </c>
      <c r="B12" s="4" t="s">
        <v>22</v>
      </c>
      <c r="C12" s="4" t="s">
        <v>19</v>
      </c>
      <c r="D12" s="4" t="s">
        <v>66</v>
      </c>
      <c r="E12" s="4" t="s">
        <v>89</v>
      </c>
      <c r="F12" s="4" t="s">
        <v>61</v>
      </c>
      <c r="G12" s="4">
        <v>1993</v>
      </c>
      <c r="H12" s="14">
        <v>0.65439331685699997</v>
      </c>
      <c r="I12" s="14">
        <v>0.70920057306899997</v>
      </c>
      <c r="J12" s="14">
        <v>0.59970340491399998</v>
      </c>
      <c r="K12" s="23" t="str">
        <f t="shared" si="0"/>
        <v>1993-1-6</v>
      </c>
      <c r="L12" s="15"/>
      <c r="M12" s="7" t="s">
        <v>62</v>
      </c>
      <c r="N12" s="19">
        <v>2</v>
      </c>
    </row>
    <row r="13" spans="1:14" x14ac:dyDescent="0.25">
      <c r="A13" s="4" t="s">
        <v>59</v>
      </c>
      <c r="B13" s="4" t="s">
        <v>22</v>
      </c>
      <c r="C13" s="4" t="s">
        <v>20</v>
      </c>
      <c r="D13" s="4" t="s">
        <v>66</v>
      </c>
      <c r="E13" s="4" t="s">
        <v>89</v>
      </c>
      <c r="F13" s="4" t="s">
        <v>61</v>
      </c>
      <c r="G13" s="4">
        <v>1993</v>
      </c>
      <c r="H13" s="14">
        <v>0.60417967480599999</v>
      </c>
      <c r="I13" s="14">
        <v>0.64915983083899997</v>
      </c>
      <c r="J13" s="14">
        <v>0.55849122447499999</v>
      </c>
      <c r="K13" s="23" t="str">
        <f t="shared" si="0"/>
        <v>1993-0-6</v>
      </c>
      <c r="L13" s="15"/>
      <c r="M13" s="7" t="s">
        <v>63</v>
      </c>
      <c r="N13" s="19">
        <v>3</v>
      </c>
    </row>
    <row r="14" spans="1:14" x14ac:dyDescent="0.25">
      <c r="A14" s="4" t="s">
        <v>59</v>
      </c>
      <c r="B14" s="4" t="s">
        <v>22</v>
      </c>
      <c r="C14" s="4" t="s">
        <v>19</v>
      </c>
      <c r="D14" s="4" t="s">
        <v>67</v>
      </c>
      <c r="E14" s="4" t="s">
        <v>89</v>
      </c>
      <c r="F14" s="4" t="s">
        <v>61</v>
      </c>
      <c r="G14" s="4">
        <v>1993</v>
      </c>
      <c r="H14" s="14">
        <v>0.68149688893799998</v>
      </c>
      <c r="I14" s="14">
        <v>0.72807188575799997</v>
      </c>
      <c r="J14" s="14">
        <v>0.63193389158799995</v>
      </c>
      <c r="K14" s="23" t="str">
        <f t="shared" si="0"/>
        <v>1993-1-7</v>
      </c>
      <c r="L14" s="15"/>
      <c r="M14" s="8" t="s">
        <v>64</v>
      </c>
      <c r="N14" s="19">
        <v>4</v>
      </c>
    </row>
    <row r="15" spans="1:14" x14ac:dyDescent="0.25">
      <c r="A15" s="4" t="s">
        <v>59</v>
      </c>
      <c r="B15" s="4" t="s">
        <v>22</v>
      </c>
      <c r="C15" s="4" t="s">
        <v>20</v>
      </c>
      <c r="D15" s="4" t="s">
        <v>67</v>
      </c>
      <c r="E15" s="4" t="s">
        <v>89</v>
      </c>
      <c r="F15" s="4" t="s">
        <v>61</v>
      </c>
      <c r="G15" s="4">
        <v>1993</v>
      </c>
      <c r="H15" s="14">
        <v>0.56730075237199995</v>
      </c>
      <c r="I15" s="14">
        <v>0.60807628374400002</v>
      </c>
      <c r="J15" s="14">
        <v>0.527211484043</v>
      </c>
      <c r="K15" s="23" t="str">
        <f t="shared" si="0"/>
        <v>1993-0-7</v>
      </c>
      <c r="L15" s="15"/>
      <c r="M15" s="8" t="s">
        <v>65</v>
      </c>
      <c r="N15" s="19">
        <v>5</v>
      </c>
    </row>
    <row r="16" spans="1:14" x14ac:dyDescent="0.25">
      <c r="A16" s="4" t="s">
        <v>59</v>
      </c>
      <c r="B16" s="4" t="s">
        <v>22</v>
      </c>
      <c r="C16" s="4" t="s">
        <v>19</v>
      </c>
      <c r="D16" s="4" t="s">
        <v>68</v>
      </c>
      <c r="E16" s="4" t="s">
        <v>89</v>
      </c>
      <c r="F16" s="4" t="s">
        <v>61</v>
      </c>
      <c r="G16" s="4">
        <v>1993</v>
      </c>
      <c r="H16" s="14">
        <v>0.63779876931000001</v>
      </c>
      <c r="I16" s="14">
        <v>0.68826395218000003</v>
      </c>
      <c r="J16" s="14">
        <v>0.58589330555200003</v>
      </c>
      <c r="K16" s="23" t="str">
        <f t="shared" si="0"/>
        <v>1993-1-8</v>
      </c>
      <c r="L16" s="15"/>
      <c r="M16" s="8" t="s">
        <v>66</v>
      </c>
      <c r="N16" s="19">
        <v>6</v>
      </c>
    </row>
    <row r="17" spans="1:14" x14ac:dyDescent="0.25">
      <c r="A17" s="4" t="s">
        <v>59</v>
      </c>
      <c r="B17" s="4" t="s">
        <v>22</v>
      </c>
      <c r="C17" s="4" t="s">
        <v>20</v>
      </c>
      <c r="D17" s="4" t="s">
        <v>68</v>
      </c>
      <c r="E17" s="4" t="s">
        <v>89</v>
      </c>
      <c r="F17" s="4" t="s">
        <v>61</v>
      </c>
      <c r="G17" s="4">
        <v>1993</v>
      </c>
      <c r="H17" s="14">
        <v>0.49012721632099998</v>
      </c>
      <c r="I17" s="14">
        <v>0.53580783719699998</v>
      </c>
      <c r="J17" s="14">
        <v>0.445586998565</v>
      </c>
      <c r="K17" s="23" t="str">
        <f t="shared" si="0"/>
        <v>1993-0-8</v>
      </c>
      <c r="L17" s="15"/>
      <c r="M17" s="8" t="s">
        <v>67</v>
      </c>
      <c r="N17" s="19">
        <v>7</v>
      </c>
    </row>
    <row r="18" spans="1:14" x14ac:dyDescent="0.25">
      <c r="A18" s="4" t="s">
        <v>59</v>
      </c>
      <c r="B18" s="4" t="s">
        <v>22</v>
      </c>
      <c r="C18" s="4" t="s">
        <v>19</v>
      </c>
      <c r="D18" s="4" t="s">
        <v>69</v>
      </c>
      <c r="E18" s="4" t="s">
        <v>89</v>
      </c>
      <c r="F18" s="4" t="s">
        <v>61</v>
      </c>
      <c r="G18" s="4">
        <v>1993</v>
      </c>
      <c r="H18" s="14">
        <v>0.57492770294499995</v>
      </c>
      <c r="I18" s="14">
        <v>0.62139288078199995</v>
      </c>
      <c r="J18" s="14">
        <v>0.52621838825400002</v>
      </c>
      <c r="K18" s="23" t="str">
        <f t="shared" si="0"/>
        <v>1993-1-9</v>
      </c>
      <c r="L18" s="15"/>
      <c r="M18" s="8" t="s">
        <v>68</v>
      </c>
      <c r="N18" s="19">
        <v>8</v>
      </c>
    </row>
    <row r="19" spans="1:14" x14ac:dyDescent="0.25">
      <c r="A19" s="4" t="s">
        <v>59</v>
      </c>
      <c r="B19" s="4" t="s">
        <v>22</v>
      </c>
      <c r="C19" s="4" t="s">
        <v>20</v>
      </c>
      <c r="D19" s="4" t="s">
        <v>69</v>
      </c>
      <c r="E19" s="4" t="s">
        <v>89</v>
      </c>
      <c r="F19" s="4" t="s">
        <v>61</v>
      </c>
      <c r="G19" s="4">
        <v>1993</v>
      </c>
      <c r="H19" s="14">
        <v>0.384995210147</v>
      </c>
      <c r="I19" s="14">
        <v>0.42383298491799998</v>
      </c>
      <c r="J19" s="14">
        <v>0.34686074136700001</v>
      </c>
      <c r="K19" s="23" t="str">
        <f t="shared" si="0"/>
        <v>1993-0-9</v>
      </c>
      <c r="L19" s="15"/>
      <c r="M19" s="8" t="s">
        <v>69</v>
      </c>
      <c r="N19" s="19">
        <v>9</v>
      </c>
    </row>
    <row r="20" spans="1:14" x14ac:dyDescent="0.25">
      <c r="A20" s="4" t="s">
        <v>59</v>
      </c>
      <c r="B20" s="4" t="s">
        <v>22</v>
      </c>
      <c r="C20" s="4" t="s">
        <v>19</v>
      </c>
      <c r="D20" s="4" t="s">
        <v>70</v>
      </c>
      <c r="E20" s="4" t="s">
        <v>89</v>
      </c>
      <c r="F20" s="4" t="s">
        <v>61</v>
      </c>
      <c r="G20" s="4">
        <v>1993</v>
      </c>
      <c r="H20" s="14">
        <v>0.46905515310899998</v>
      </c>
      <c r="I20" s="14">
        <v>0.51916771940600004</v>
      </c>
      <c r="J20" s="14">
        <v>0.42302988429900001</v>
      </c>
      <c r="K20" s="23" t="str">
        <f t="shared" si="0"/>
        <v>1993-1-10</v>
      </c>
      <c r="L20" s="15"/>
      <c r="M20" s="8" t="s">
        <v>70</v>
      </c>
      <c r="N20" s="19">
        <v>10</v>
      </c>
    </row>
    <row r="21" spans="1:14" x14ac:dyDescent="0.25">
      <c r="A21" s="4" t="s">
        <v>59</v>
      </c>
      <c r="B21" s="4" t="s">
        <v>22</v>
      </c>
      <c r="C21" s="4" t="s">
        <v>20</v>
      </c>
      <c r="D21" s="4" t="s">
        <v>70</v>
      </c>
      <c r="E21" s="4" t="s">
        <v>89</v>
      </c>
      <c r="F21" s="4" t="s">
        <v>61</v>
      </c>
      <c r="G21" s="4">
        <v>1993</v>
      </c>
      <c r="H21" s="14">
        <v>0.30227472971500002</v>
      </c>
      <c r="I21" s="14">
        <v>0.337302729134</v>
      </c>
      <c r="J21" s="14">
        <v>0.26783005092700002</v>
      </c>
      <c r="K21" s="23" t="str">
        <f t="shared" si="0"/>
        <v>1993-0-10</v>
      </c>
      <c r="L21" s="15"/>
      <c r="M21" s="8" t="s">
        <v>71</v>
      </c>
      <c r="N21" s="19">
        <v>11</v>
      </c>
    </row>
    <row r="22" spans="1:14" x14ac:dyDescent="0.25">
      <c r="A22" s="4" t="s">
        <v>59</v>
      </c>
      <c r="B22" s="4" t="s">
        <v>22</v>
      </c>
      <c r="C22" s="4" t="s">
        <v>19</v>
      </c>
      <c r="D22" s="4" t="s">
        <v>71</v>
      </c>
      <c r="E22" s="4" t="s">
        <v>89</v>
      </c>
      <c r="F22" s="4" t="s">
        <v>61</v>
      </c>
      <c r="G22" s="4">
        <v>1993</v>
      </c>
      <c r="H22" s="14">
        <v>0.31980046816899999</v>
      </c>
      <c r="I22" s="14">
        <v>0.35809654236799998</v>
      </c>
      <c r="J22" s="14">
        <v>0.283702557957</v>
      </c>
      <c r="K22" s="23" t="str">
        <f t="shared" si="0"/>
        <v>1993-1-11</v>
      </c>
      <c r="L22" s="15"/>
      <c r="M22" s="9" t="s">
        <v>72</v>
      </c>
      <c r="N22" s="20">
        <v>12</v>
      </c>
    </row>
    <row r="23" spans="1:14" x14ac:dyDescent="0.25">
      <c r="A23" s="4" t="s">
        <v>59</v>
      </c>
      <c r="B23" s="4" t="s">
        <v>22</v>
      </c>
      <c r="C23" s="4" t="s">
        <v>20</v>
      </c>
      <c r="D23" s="4" t="s">
        <v>71</v>
      </c>
      <c r="E23" s="4" t="s">
        <v>89</v>
      </c>
      <c r="F23" s="4" t="s">
        <v>61</v>
      </c>
      <c r="G23" s="4">
        <v>1993</v>
      </c>
      <c r="H23" s="14">
        <v>0.194793215598</v>
      </c>
      <c r="I23" s="14">
        <v>0.22012684081299999</v>
      </c>
      <c r="J23" s="14">
        <v>0.17140994382300001</v>
      </c>
      <c r="K23" s="23" t="str">
        <f t="shared" si="0"/>
        <v>1993-0-11</v>
      </c>
      <c r="L23" s="15"/>
    </row>
    <row r="24" spans="1:14" x14ac:dyDescent="0.25">
      <c r="A24" s="4" t="s">
        <v>59</v>
      </c>
      <c r="B24" s="4" t="s">
        <v>22</v>
      </c>
      <c r="C24" s="4" t="s">
        <v>19</v>
      </c>
      <c r="D24" s="4" t="s">
        <v>72</v>
      </c>
      <c r="E24" s="4" t="s">
        <v>89</v>
      </c>
      <c r="F24" s="4" t="s">
        <v>61</v>
      </c>
      <c r="G24" s="4">
        <v>1993</v>
      </c>
      <c r="H24" s="14">
        <v>0.23349897746199999</v>
      </c>
      <c r="I24" s="14">
        <v>0.26500290623200001</v>
      </c>
      <c r="J24" s="14">
        <v>0.20556141087499999</v>
      </c>
      <c r="K24" s="23" t="str">
        <f t="shared" si="0"/>
        <v>1993-1-12</v>
      </c>
      <c r="L24" s="15"/>
    </row>
    <row r="25" spans="1:14" x14ac:dyDescent="0.25">
      <c r="A25" s="4" t="s">
        <v>59</v>
      </c>
      <c r="B25" s="4" t="s">
        <v>22</v>
      </c>
      <c r="C25" s="4" t="s">
        <v>20</v>
      </c>
      <c r="D25" s="4" t="s">
        <v>72</v>
      </c>
      <c r="E25" s="4" t="s">
        <v>89</v>
      </c>
      <c r="F25" s="4" t="s">
        <v>61</v>
      </c>
      <c r="G25" s="4">
        <v>1993</v>
      </c>
      <c r="H25" s="14">
        <v>0.131499987549</v>
      </c>
      <c r="I25" s="14">
        <v>0.15364229836400001</v>
      </c>
      <c r="J25" s="14">
        <v>0.112160976764</v>
      </c>
      <c r="K25" s="23" t="str">
        <f t="shared" si="0"/>
        <v>1993-0-12</v>
      </c>
      <c r="L25" s="15"/>
    </row>
    <row r="26" spans="1:14" x14ac:dyDescent="0.25">
      <c r="A26" s="4" t="s">
        <v>59</v>
      </c>
      <c r="B26" s="4" t="s">
        <v>22</v>
      </c>
      <c r="C26" s="4" t="s">
        <v>19</v>
      </c>
      <c r="D26" s="4" t="s">
        <v>60</v>
      </c>
      <c r="E26" s="4" t="s">
        <v>89</v>
      </c>
      <c r="F26" s="4" t="s">
        <v>61</v>
      </c>
      <c r="G26" s="4">
        <v>1990</v>
      </c>
      <c r="H26" s="14">
        <v>3.2858629384799998E-2</v>
      </c>
      <c r="I26" s="14">
        <v>3.6214490694199998E-2</v>
      </c>
      <c r="J26" s="14">
        <v>2.9453250201600001E-2</v>
      </c>
      <c r="K26" s="23" t="str">
        <f t="shared" si="0"/>
        <v>1990-1-1</v>
      </c>
      <c r="L26" s="15"/>
    </row>
    <row r="27" spans="1:14" x14ac:dyDescent="0.25">
      <c r="A27" s="4" t="s">
        <v>59</v>
      </c>
      <c r="B27" s="4" t="s">
        <v>22</v>
      </c>
      <c r="C27" s="4" t="s">
        <v>20</v>
      </c>
      <c r="D27" s="4" t="s">
        <v>60</v>
      </c>
      <c r="E27" s="4" t="s">
        <v>89</v>
      </c>
      <c r="F27" s="4" t="s">
        <v>61</v>
      </c>
      <c r="G27" s="4">
        <v>1990</v>
      </c>
      <c r="H27" s="14">
        <v>3.7288907272699998E-2</v>
      </c>
      <c r="I27" s="14">
        <v>4.1321243559599999E-2</v>
      </c>
      <c r="J27" s="14">
        <v>3.3202077800900003E-2</v>
      </c>
      <c r="K27" s="23" t="str">
        <f t="shared" si="0"/>
        <v>1990-0-1</v>
      </c>
      <c r="L27" s="15"/>
    </row>
    <row r="28" spans="1:14" x14ac:dyDescent="0.25">
      <c r="A28" s="4" t="s">
        <v>59</v>
      </c>
      <c r="B28" s="4" t="s">
        <v>22</v>
      </c>
      <c r="C28" s="4" t="s">
        <v>19</v>
      </c>
      <c r="D28" s="4" t="s">
        <v>62</v>
      </c>
      <c r="E28" s="4" t="s">
        <v>89</v>
      </c>
      <c r="F28" s="4" t="s">
        <v>61</v>
      </c>
      <c r="G28" s="4">
        <v>1990</v>
      </c>
      <c r="H28" s="14">
        <v>1.7761042525E-2</v>
      </c>
      <c r="I28" s="14">
        <v>2.1877001495099999E-2</v>
      </c>
      <c r="J28" s="14">
        <v>1.37847417426E-2</v>
      </c>
      <c r="K28" s="23" t="str">
        <f t="shared" si="0"/>
        <v>1990-1-2</v>
      </c>
      <c r="L28" s="15"/>
    </row>
    <row r="29" spans="1:14" x14ac:dyDescent="0.25">
      <c r="A29" s="4" t="s">
        <v>59</v>
      </c>
      <c r="B29" s="4" t="s">
        <v>22</v>
      </c>
      <c r="C29" s="4" t="s">
        <v>20</v>
      </c>
      <c r="D29" s="4" t="s">
        <v>62</v>
      </c>
      <c r="E29" s="4" t="s">
        <v>89</v>
      </c>
      <c r="F29" s="4" t="s">
        <v>61</v>
      </c>
      <c r="G29" s="4">
        <v>1990</v>
      </c>
      <c r="H29" s="14">
        <v>1.9272188116E-2</v>
      </c>
      <c r="I29" s="14">
        <v>2.37354735367E-2</v>
      </c>
      <c r="J29" s="14">
        <v>1.50011626193E-2</v>
      </c>
      <c r="K29" s="23" t="str">
        <f t="shared" si="0"/>
        <v>1990-0-2</v>
      </c>
      <c r="L29" s="15"/>
    </row>
    <row r="30" spans="1:14" x14ac:dyDescent="0.25">
      <c r="A30" s="4" t="s">
        <v>59</v>
      </c>
      <c r="B30" s="4" t="s">
        <v>22</v>
      </c>
      <c r="C30" s="4" t="s">
        <v>19</v>
      </c>
      <c r="D30" s="4" t="s">
        <v>63</v>
      </c>
      <c r="E30" s="4" t="s">
        <v>89</v>
      </c>
      <c r="F30" s="4" t="s">
        <v>61</v>
      </c>
      <c r="G30" s="4">
        <v>1990</v>
      </c>
      <c r="H30" s="14">
        <v>1.2046876980200001E-2</v>
      </c>
      <c r="I30" s="14">
        <v>1.53134802442E-2</v>
      </c>
      <c r="J30" s="14">
        <v>8.7899228675900002E-3</v>
      </c>
      <c r="K30" s="23" t="str">
        <f t="shared" si="0"/>
        <v>1990-1-3</v>
      </c>
      <c r="L30" s="15"/>
    </row>
    <row r="31" spans="1:14" x14ac:dyDescent="0.25">
      <c r="A31" s="4" t="s">
        <v>59</v>
      </c>
      <c r="B31" s="4" t="s">
        <v>22</v>
      </c>
      <c r="C31" s="4" t="s">
        <v>20</v>
      </c>
      <c r="D31" s="4" t="s">
        <v>63</v>
      </c>
      <c r="E31" s="4" t="s">
        <v>89</v>
      </c>
      <c r="F31" s="4" t="s">
        <v>61</v>
      </c>
      <c r="G31" s="4">
        <v>1990</v>
      </c>
      <c r="H31" s="14">
        <v>1.4132160417700001E-2</v>
      </c>
      <c r="I31" s="14">
        <v>1.93552679215E-2</v>
      </c>
      <c r="J31" s="14">
        <v>1.03120263205E-2</v>
      </c>
      <c r="K31" s="23" t="str">
        <f t="shared" si="0"/>
        <v>1990-0-3</v>
      </c>
      <c r="L31" s="15"/>
    </row>
    <row r="32" spans="1:14" x14ac:dyDescent="0.25">
      <c r="A32" s="4" t="s">
        <v>59</v>
      </c>
      <c r="B32" s="4" t="s">
        <v>22</v>
      </c>
      <c r="C32" s="4" t="s">
        <v>19</v>
      </c>
      <c r="D32" s="4" t="s">
        <v>64</v>
      </c>
      <c r="E32" s="4" t="s">
        <v>89</v>
      </c>
      <c r="F32" s="4" t="s">
        <v>61</v>
      </c>
      <c r="G32" s="4">
        <v>1990</v>
      </c>
      <c r="H32" s="14">
        <v>8.3920512555999999E-2</v>
      </c>
      <c r="I32" s="14">
        <v>9.8871325796600004E-2</v>
      </c>
      <c r="J32" s="14">
        <v>7.0375214238600006E-2</v>
      </c>
      <c r="K32" s="23" t="str">
        <f t="shared" si="0"/>
        <v>1990-1-4</v>
      </c>
      <c r="L32" s="15"/>
    </row>
    <row r="33" spans="1:12" x14ac:dyDescent="0.25">
      <c r="A33" s="4" t="s">
        <v>59</v>
      </c>
      <c r="B33" s="4" t="s">
        <v>22</v>
      </c>
      <c r="C33" s="4" t="s">
        <v>20</v>
      </c>
      <c r="D33" s="4" t="s">
        <v>64</v>
      </c>
      <c r="E33" s="4" t="s">
        <v>89</v>
      </c>
      <c r="F33" s="4" t="s">
        <v>61</v>
      </c>
      <c r="G33" s="4">
        <v>1990</v>
      </c>
      <c r="H33" s="14">
        <v>0.11530097835899999</v>
      </c>
      <c r="I33" s="14">
        <v>0.135318802722</v>
      </c>
      <c r="J33" s="14">
        <v>9.7459761058900002E-2</v>
      </c>
      <c r="K33" s="23" t="str">
        <f t="shared" si="0"/>
        <v>1990-0-4</v>
      </c>
      <c r="L33" s="15"/>
    </row>
    <row r="34" spans="1:12" x14ac:dyDescent="0.25">
      <c r="A34" s="4" t="s">
        <v>59</v>
      </c>
      <c r="B34" s="4" t="s">
        <v>22</v>
      </c>
      <c r="C34" s="4" t="s">
        <v>19</v>
      </c>
      <c r="D34" s="4" t="s">
        <v>65</v>
      </c>
      <c r="E34" s="4" t="s">
        <v>89</v>
      </c>
      <c r="F34" s="4" t="s">
        <v>61</v>
      </c>
      <c r="G34" s="4">
        <v>1990</v>
      </c>
      <c r="H34" s="14">
        <v>0.33537927288300001</v>
      </c>
      <c r="I34" s="14">
        <v>0.38376591746700001</v>
      </c>
      <c r="J34" s="14">
        <v>0.29301591026599999</v>
      </c>
      <c r="K34" s="23" t="str">
        <f t="shared" si="0"/>
        <v>1990-1-5</v>
      </c>
      <c r="L34" s="15"/>
    </row>
    <row r="35" spans="1:12" x14ac:dyDescent="0.25">
      <c r="A35" s="4" t="s">
        <v>59</v>
      </c>
      <c r="B35" s="4" t="s">
        <v>22</v>
      </c>
      <c r="C35" s="4" t="s">
        <v>20</v>
      </c>
      <c r="D35" s="4" t="s">
        <v>65</v>
      </c>
      <c r="E35" s="4" t="s">
        <v>89</v>
      </c>
      <c r="F35" s="4" t="s">
        <v>61</v>
      </c>
      <c r="G35" s="4">
        <v>1990</v>
      </c>
      <c r="H35" s="14">
        <v>0.28382051995300001</v>
      </c>
      <c r="I35" s="14">
        <v>0.32322717791099997</v>
      </c>
      <c r="J35" s="14">
        <v>0.24992762331599999</v>
      </c>
      <c r="K35" s="23" t="str">
        <f t="shared" si="0"/>
        <v>1990-0-5</v>
      </c>
      <c r="L35" s="15"/>
    </row>
    <row r="36" spans="1:12" x14ac:dyDescent="0.25">
      <c r="A36" s="4" t="s">
        <v>59</v>
      </c>
      <c r="B36" s="4" t="s">
        <v>22</v>
      </c>
      <c r="C36" s="4" t="s">
        <v>19</v>
      </c>
      <c r="D36" s="4" t="s">
        <v>66</v>
      </c>
      <c r="E36" s="4" t="s">
        <v>89</v>
      </c>
      <c r="F36" s="4" t="s">
        <v>61</v>
      </c>
      <c r="G36" s="4">
        <v>1990</v>
      </c>
      <c r="H36" s="14">
        <v>0.52424457636599997</v>
      </c>
      <c r="I36" s="14">
        <v>0.60246620642199999</v>
      </c>
      <c r="J36" s="14">
        <v>0.45545065527099998</v>
      </c>
      <c r="K36" s="23" t="str">
        <f t="shared" si="0"/>
        <v>1990-1-6</v>
      </c>
      <c r="L36" s="15"/>
    </row>
    <row r="37" spans="1:12" x14ac:dyDescent="0.25">
      <c r="A37" s="4" t="s">
        <v>59</v>
      </c>
      <c r="B37" s="4" t="s">
        <v>22</v>
      </c>
      <c r="C37" s="4" t="s">
        <v>20</v>
      </c>
      <c r="D37" s="4" t="s">
        <v>66</v>
      </c>
      <c r="E37" s="4" t="s">
        <v>89</v>
      </c>
      <c r="F37" s="4" t="s">
        <v>61</v>
      </c>
      <c r="G37" s="4">
        <v>1990</v>
      </c>
      <c r="H37" s="14">
        <v>0.35589842334100003</v>
      </c>
      <c r="I37" s="14">
        <v>0.40746651260299999</v>
      </c>
      <c r="J37" s="14">
        <v>0.30928192664600002</v>
      </c>
      <c r="K37" s="23" t="str">
        <f t="shared" si="0"/>
        <v>1990-0-6</v>
      </c>
      <c r="L37" s="15"/>
    </row>
    <row r="38" spans="1:12" x14ac:dyDescent="0.25">
      <c r="A38" s="4" t="s">
        <v>59</v>
      </c>
      <c r="B38" s="4" t="s">
        <v>22</v>
      </c>
      <c r="C38" s="4" t="s">
        <v>19</v>
      </c>
      <c r="D38" s="4" t="s">
        <v>67</v>
      </c>
      <c r="E38" s="4" t="s">
        <v>89</v>
      </c>
      <c r="F38" s="4" t="s">
        <v>61</v>
      </c>
      <c r="G38" s="4">
        <v>1990</v>
      </c>
      <c r="H38" s="14">
        <v>0.51655426228099999</v>
      </c>
      <c r="I38" s="14">
        <v>0.58190207597900001</v>
      </c>
      <c r="J38" s="14">
        <v>0.45457703249600001</v>
      </c>
      <c r="K38" s="23" t="str">
        <f t="shared" si="0"/>
        <v>1990-1-7</v>
      </c>
      <c r="L38" s="15"/>
    </row>
    <row r="39" spans="1:12" x14ac:dyDescent="0.25">
      <c r="A39" s="4" t="s">
        <v>59</v>
      </c>
      <c r="B39" s="4" t="s">
        <v>22</v>
      </c>
      <c r="C39" s="4" t="s">
        <v>20</v>
      </c>
      <c r="D39" s="4" t="s">
        <v>67</v>
      </c>
      <c r="E39" s="4" t="s">
        <v>89</v>
      </c>
      <c r="F39" s="4" t="s">
        <v>61</v>
      </c>
      <c r="G39" s="4">
        <v>1990</v>
      </c>
      <c r="H39" s="14">
        <v>0.31197794729599998</v>
      </c>
      <c r="I39" s="14">
        <v>0.35657168140099998</v>
      </c>
      <c r="J39" s="14">
        <v>0.27029681903699998</v>
      </c>
      <c r="K39" s="23" t="str">
        <f t="shared" si="0"/>
        <v>1990-0-7</v>
      </c>
      <c r="L39" s="15"/>
    </row>
    <row r="40" spans="1:12" x14ac:dyDescent="0.25">
      <c r="A40" s="4" t="s">
        <v>59</v>
      </c>
      <c r="B40" s="4" t="s">
        <v>22</v>
      </c>
      <c r="C40" s="4" t="s">
        <v>19</v>
      </c>
      <c r="D40" s="4" t="s">
        <v>68</v>
      </c>
      <c r="E40" s="4" t="s">
        <v>89</v>
      </c>
      <c r="F40" s="4" t="s">
        <v>61</v>
      </c>
      <c r="G40" s="4">
        <v>1990</v>
      </c>
      <c r="H40" s="14">
        <v>0.47320339139200002</v>
      </c>
      <c r="I40" s="14">
        <v>0.53943910739900003</v>
      </c>
      <c r="J40" s="14">
        <v>0.40975297452699999</v>
      </c>
      <c r="K40" s="23" t="str">
        <f t="shared" si="0"/>
        <v>1990-1-8</v>
      </c>
      <c r="L40" s="15"/>
    </row>
    <row r="41" spans="1:12" x14ac:dyDescent="0.25">
      <c r="A41" s="4" t="s">
        <v>59</v>
      </c>
      <c r="B41" s="4" t="s">
        <v>22</v>
      </c>
      <c r="C41" s="4" t="s">
        <v>20</v>
      </c>
      <c r="D41" s="4" t="s">
        <v>68</v>
      </c>
      <c r="E41" s="4" t="s">
        <v>89</v>
      </c>
      <c r="F41" s="4" t="s">
        <v>61</v>
      </c>
      <c r="G41" s="4">
        <v>1990</v>
      </c>
      <c r="H41" s="14">
        <v>0.24714707984600001</v>
      </c>
      <c r="I41" s="14">
        <v>0.28773050944799999</v>
      </c>
      <c r="J41" s="14">
        <v>0.20905424289300001</v>
      </c>
      <c r="K41" s="23" t="str">
        <f t="shared" si="0"/>
        <v>1990-0-8</v>
      </c>
      <c r="L41" s="15"/>
    </row>
    <row r="42" spans="1:12" x14ac:dyDescent="0.25">
      <c r="A42" s="4" t="s">
        <v>59</v>
      </c>
      <c r="B42" s="4" t="s">
        <v>22</v>
      </c>
      <c r="C42" s="4" t="s">
        <v>19</v>
      </c>
      <c r="D42" s="4" t="s">
        <v>69</v>
      </c>
      <c r="E42" s="4" t="s">
        <v>89</v>
      </c>
      <c r="F42" s="4" t="s">
        <v>61</v>
      </c>
      <c r="G42" s="4">
        <v>1990</v>
      </c>
      <c r="H42" s="14">
        <v>0.40093461764999999</v>
      </c>
      <c r="I42" s="14">
        <v>0.46027271788099999</v>
      </c>
      <c r="J42" s="14">
        <v>0.34730092311100003</v>
      </c>
      <c r="K42" s="23" t="str">
        <f t="shared" si="0"/>
        <v>1990-1-9</v>
      </c>
      <c r="L42" s="15"/>
    </row>
    <row r="43" spans="1:12" x14ac:dyDescent="0.25">
      <c r="A43" s="4" t="s">
        <v>59</v>
      </c>
      <c r="B43" s="4" t="s">
        <v>22</v>
      </c>
      <c r="C43" s="4" t="s">
        <v>20</v>
      </c>
      <c r="D43" s="4" t="s">
        <v>69</v>
      </c>
      <c r="E43" s="4" t="s">
        <v>89</v>
      </c>
      <c r="F43" s="4" t="s">
        <v>61</v>
      </c>
      <c r="G43" s="4">
        <v>1990</v>
      </c>
      <c r="H43" s="14">
        <v>0.173191559626</v>
      </c>
      <c r="I43" s="14">
        <v>0.20289048466599999</v>
      </c>
      <c r="J43" s="14">
        <v>0.145153900344</v>
      </c>
      <c r="K43" s="23" t="str">
        <f t="shared" si="0"/>
        <v>1990-0-9</v>
      </c>
      <c r="L43" s="15"/>
    </row>
    <row r="44" spans="1:12" x14ac:dyDescent="0.25">
      <c r="A44" s="4" t="s">
        <v>59</v>
      </c>
      <c r="B44" s="4" t="s">
        <v>22</v>
      </c>
      <c r="C44" s="4" t="s">
        <v>19</v>
      </c>
      <c r="D44" s="4" t="s">
        <v>70</v>
      </c>
      <c r="E44" s="4" t="s">
        <v>89</v>
      </c>
      <c r="F44" s="4" t="s">
        <v>61</v>
      </c>
      <c r="G44" s="4">
        <v>1990</v>
      </c>
      <c r="H44" s="14">
        <v>0.29832237917400001</v>
      </c>
      <c r="I44" s="14">
        <v>0.35209157918599998</v>
      </c>
      <c r="J44" s="14">
        <v>0.25273872437099998</v>
      </c>
      <c r="K44" s="23" t="str">
        <f t="shared" si="0"/>
        <v>1990-1-10</v>
      </c>
      <c r="L44" s="15"/>
    </row>
    <row r="45" spans="1:12" x14ac:dyDescent="0.25">
      <c r="A45" s="4" t="s">
        <v>59</v>
      </c>
      <c r="B45" s="4" t="s">
        <v>22</v>
      </c>
      <c r="C45" s="4" t="s">
        <v>20</v>
      </c>
      <c r="D45" s="4" t="s">
        <v>70</v>
      </c>
      <c r="E45" s="4" t="s">
        <v>89</v>
      </c>
      <c r="F45" s="4" t="s">
        <v>61</v>
      </c>
      <c r="G45" s="4">
        <v>1990</v>
      </c>
      <c r="H45" s="14">
        <v>0.12780361732100001</v>
      </c>
      <c r="I45" s="14">
        <v>0.15249335945699999</v>
      </c>
      <c r="J45" s="14">
        <v>0.10688043646299999</v>
      </c>
      <c r="K45" s="23" t="str">
        <f t="shared" si="0"/>
        <v>1990-0-10</v>
      </c>
      <c r="L45" s="15"/>
    </row>
    <row r="46" spans="1:12" x14ac:dyDescent="0.25">
      <c r="A46" s="4" t="s">
        <v>59</v>
      </c>
      <c r="B46" s="4" t="s">
        <v>22</v>
      </c>
      <c r="C46" s="4" t="s">
        <v>19</v>
      </c>
      <c r="D46" s="4" t="s">
        <v>71</v>
      </c>
      <c r="E46" s="4" t="s">
        <v>89</v>
      </c>
      <c r="F46" s="4" t="s">
        <v>61</v>
      </c>
      <c r="G46" s="4">
        <v>1990</v>
      </c>
      <c r="H46" s="14">
        <v>0.194380809288</v>
      </c>
      <c r="I46" s="14">
        <v>0.229048783137</v>
      </c>
      <c r="J46" s="14">
        <v>0.163863263782</v>
      </c>
      <c r="K46" s="23" t="str">
        <f t="shared" si="0"/>
        <v>1990-1-11</v>
      </c>
      <c r="L46" s="15"/>
    </row>
    <row r="47" spans="1:12" x14ac:dyDescent="0.25">
      <c r="A47" s="4" t="s">
        <v>59</v>
      </c>
      <c r="B47" s="4" t="s">
        <v>22</v>
      </c>
      <c r="C47" s="4" t="s">
        <v>20</v>
      </c>
      <c r="D47" s="4" t="s">
        <v>71</v>
      </c>
      <c r="E47" s="4" t="s">
        <v>89</v>
      </c>
      <c r="F47" s="4" t="s">
        <v>61</v>
      </c>
      <c r="G47" s="4">
        <v>1990</v>
      </c>
      <c r="H47" s="14">
        <v>8.13216540052E-2</v>
      </c>
      <c r="I47" s="14">
        <v>0.100766206589</v>
      </c>
      <c r="J47" s="14">
        <v>6.7550438122699993E-2</v>
      </c>
      <c r="K47" s="23" t="str">
        <f t="shared" si="0"/>
        <v>1990-0-11</v>
      </c>
      <c r="L47" s="15"/>
    </row>
    <row r="48" spans="1:12" x14ac:dyDescent="0.25">
      <c r="A48" s="4" t="s">
        <v>59</v>
      </c>
      <c r="B48" s="4" t="s">
        <v>22</v>
      </c>
      <c r="C48" s="4" t="s">
        <v>19</v>
      </c>
      <c r="D48" s="4" t="s">
        <v>72</v>
      </c>
      <c r="E48" s="4" t="s">
        <v>89</v>
      </c>
      <c r="F48" s="4" t="s">
        <v>61</v>
      </c>
      <c r="G48" s="4">
        <v>1990</v>
      </c>
      <c r="H48" s="14">
        <v>0.143936757769</v>
      </c>
      <c r="I48" s="14">
        <v>0.17394813876699999</v>
      </c>
      <c r="J48" s="14">
        <v>0.11997343989299999</v>
      </c>
      <c r="K48" s="23" t="str">
        <f t="shared" si="0"/>
        <v>1990-1-12</v>
      </c>
      <c r="L48" s="15"/>
    </row>
    <row r="49" spans="1:12" x14ac:dyDescent="0.25">
      <c r="A49" s="4" t="s">
        <v>59</v>
      </c>
      <c r="B49" s="4" t="s">
        <v>22</v>
      </c>
      <c r="C49" s="4" t="s">
        <v>20</v>
      </c>
      <c r="D49" s="4" t="s">
        <v>72</v>
      </c>
      <c r="E49" s="4" t="s">
        <v>89</v>
      </c>
      <c r="F49" s="4" t="s">
        <v>61</v>
      </c>
      <c r="G49" s="4">
        <v>1990</v>
      </c>
      <c r="H49" s="14">
        <v>5.6569826944500003E-2</v>
      </c>
      <c r="I49" s="14">
        <v>7.2291363438399994E-2</v>
      </c>
      <c r="J49" s="14">
        <v>4.5217165682200001E-2</v>
      </c>
      <c r="K49" s="23" t="str">
        <f t="shared" si="0"/>
        <v>1990-0-12</v>
      </c>
      <c r="L49" s="15"/>
    </row>
    <row r="50" spans="1:12" x14ac:dyDescent="0.25">
      <c r="A50" s="4" t="s">
        <v>59</v>
      </c>
      <c r="B50" s="4" t="s">
        <v>22</v>
      </c>
      <c r="C50" s="4" t="s">
        <v>19</v>
      </c>
      <c r="D50" s="4" t="s">
        <v>60</v>
      </c>
      <c r="E50" s="4" t="s">
        <v>89</v>
      </c>
      <c r="F50" s="4" t="s">
        <v>61</v>
      </c>
      <c r="G50" s="4">
        <v>1991</v>
      </c>
      <c r="H50" s="14">
        <v>4.4706888765900003E-2</v>
      </c>
      <c r="I50" s="14">
        <v>4.8351145590500001E-2</v>
      </c>
      <c r="J50" s="14">
        <v>4.1072067641799999E-2</v>
      </c>
      <c r="K50" s="23" t="str">
        <f t="shared" si="0"/>
        <v>1991-1-1</v>
      </c>
      <c r="L50" s="15"/>
    </row>
    <row r="51" spans="1:12" x14ac:dyDescent="0.25">
      <c r="A51" s="4" t="s">
        <v>59</v>
      </c>
      <c r="B51" s="4" t="s">
        <v>22</v>
      </c>
      <c r="C51" s="4" t="s">
        <v>20</v>
      </c>
      <c r="D51" s="4" t="s">
        <v>60</v>
      </c>
      <c r="E51" s="4" t="s">
        <v>89</v>
      </c>
      <c r="F51" s="4" t="s">
        <v>61</v>
      </c>
      <c r="G51" s="4">
        <v>1991</v>
      </c>
      <c r="H51" s="14">
        <v>5.1042720736800003E-2</v>
      </c>
      <c r="I51" s="14">
        <v>5.5540597354599999E-2</v>
      </c>
      <c r="J51" s="14">
        <v>4.6674153945199998E-2</v>
      </c>
      <c r="K51" s="23" t="str">
        <f t="shared" si="0"/>
        <v>1991-0-1</v>
      </c>
      <c r="L51" s="15"/>
    </row>
    <row r="52" spans="1:12" x14ac:dyDescent="0.25">
      <c r="A52" s="4" t="s">
        <v>59</v>
      </c>
      <c r="B52" s="4" t="s">
        <v>22</v>
      </c>
      <c r="C52" s="4" t="s">
        <v>19</v>
      </c>
      <c r="D52" s="4" t="s">
        <v>62</v>
      </c>
      <c r="E52" s="4" t="s">
        <v>89</v>
      </c>
      <c r="F52" s="4" t="s">
        <v>61</v>
      </c>
      <c r="G52" s="4">
        <v>1991</v>
      </c>
      <c r="H52" s="14">
        <v>2.60158498672E-2</v>
      </c>
      <c r="I52" s="14">
        <v>3.1457319235099999E-2</v>
      </c>
      <c r="J52" s="14">
        <v>2.0772062142099999E-2</v>
      </c>
      <c r="K52" s="23" t="str">
        <f t="shared" si="0"/>
        <v>1991-1-2</v>
      </c>
      <c r="L52" s="15"/>
    </row>
    <row r="53" spans="1:12" x14ac:dyDescent="0.25">
      <c r="A53" s="4" t="s">
        <v>59</v>
      </c>
      <c r="B53" s="4" t="s">
        <v>22</v>
      </c>
      <c r="C53" s="4" t="s">
        <v>20</v>
      </c>
      <c r="D53" s="4" t="s">
        <v>62</v>
      </c>
      <c r="E53" s="4" t="s">
        <v>89</v>
      </c>
      <c r="F53" s="4" t="s">
        <v>61</v>
      </c>
      <c r="G53" s="4">
        <v>1991</v>
      </c>
      <c r="H53" s="14">
        <v>2.8895079121600001E-2</v>
      </c>
      <c r="I53" s="14">
        <v>3.4793030696000003E-2</v>
      </c>
      <c r="J53" s="14">
        <v>2.3082033927900002E-2</v>
      </c>
      <c r="K53" s="23" t="str">
        <f t="shared" si="0"/>
        <v>1991-0-2</v>
      </c>
      <c r="L53" s="15"/>
    </row>
    <row r="54" spans="1:12" x14ac:dyDescent="0.25">
      <c r="A54" s="4" t="s">
        <v>59</v>
      </c>
      <c r="B54" s="4" t="s">
        <v>22</v>
      </c>
      <c r="C54" s="4" t="s">
        <v>19</v>
      </c>
      <c r="D54" s="4" t="s">
        <v>63</v>
      </c>
      <c r="E54" s="4" t="s">
        <v>89</v>
      </c>
      <c r="F54" s="4" t="s">
        <v>61</v>
      </c>
      <c r="G54" s="4">
        <v>1991</v>
      </c>
      <c r="H54" s="14">
        <v>1.32713225774E-2</v>
      </c>
      <c r="I54" s="14">
        <v>1.6544885446399999E-2</v>
      </c>
      <c r="J54" s="14">
        <v>9.8696156276400007E-3</v>
      </c>
      <c r="K54" s="23" t="str">
        <f t="shared" si="0"/>
        <v>1991-1-3</v>
      </c>
      <c r="L54" s="15"/>
    </row>
    <row r="55" spans="1:12" x14ac:dyDescent="0.25">
      <c r="A55" s="4" t="s">
        <v>59</v>
      </c>
      <c r="B55" s="4" t="s">
        <v>22</v>
      </c>
      <c r="C55" s="4" t="s">
        <v>20</v>
      </c>
      <c r="D55" s="4" t="s">
        <v>63</v>
      </c>
      <c r="E55" s="4" t="s">
        <v>89</v>
      </c>
      <c r="F55" s="4" t="s">
        <v>61</v>
      </c>
      <c r="G55" s="4">
        <v>1991</v>
      </c>
      <c r="H55" s="14">
        <v>1.5592125473899999E-2</v>
      </c>
      <c r="I55" s="14">
        <v>2.0329841671399999E-2</v>
      </c>
      <c r="J55" s="14">
        <v>1.16835603464E-2</v>
      </c>
      <c r="K55" s="23" t="str">
        <f t="shared" si="0"/>
        <v>1991-0-3</v>
      </c>
      <c r="L55" s="15"/>
    </row>
    <row r="56" spans="1:12" x14ac:dyDescent="0.25">
      <c r="A56" s="4" t="s">
        <v>59</v>
      </c>
      <c r="B56" s="4" t="s">
        <v>22</v>
      </c>
      <c r="C56" s="4" t="s">
        <v>19</v>
      </c>
      <c r="D56" s="4" t="s">
        <v>64</v>
      </c>
      <c r="E56" s="4" t="s">
        <v>89</v>
      </c>
      <c r="F56" s="4" t="s">
        <v>61</v>
      </c>
      <c r="G56" s="4">
        <v>1991</v>
      </c>
      <c r="H56" s="14">
        <v>8.5486501493200001E-2</v>
      </c>
      <c r="I56" s="14">
        <v>0.10056887198</v>
      </c>
      <c r="J56" s="14">
        <v>7.2097106399499997E-2</v>
      </c>
      <c r="K56" s="23" t="str">
        <f t="shared" si="0"/>
        <v>1991-1-4</v>
      </c>
      <c r="L56" s="15"/>
    </row>
    <row r="57" spans="1:12" x14ac:dyDescent="0.25">
      <c r="A57" s="4" t="s">
        <v>59</v>
      </c>
      <c r="B57" s="4" t="s">
        <v>22</v>
      </c>
      <c r="C57" s="4" t="s">
        <v>20</v>
      </c>
      <c r="D57" s="4" t="s">
        <v>64</v>
      </c>
      <c r="E57" s="4" t="s">
        <v>89</v>
      </c>
      <c r="F57" s="4" t="s">
        <v>61</v>
      </c>
      <c r="G57" s="4">
        <v>1991</v>
      </c>
      <c r="H57" s="14">
        <v>0.13775084301000001</v>
      </c>
      <c r="I57" s="14">
        <v>0.16229492336199999</v>
      </c>
      <c r="J57" s="14">
        <v>0.116186491931</v>
      </c>
      <c r="K57" s="23" t="str">
        <f t="shared" si="0"/>
        <v>1991-0-4</v>
      </c>
      <c r="L57" s="15"/>
    </row>
    <row r="58" spans="1:12" x14ac:dyDescent="0.25">
      <c r="A58" s="4" t="s">
        <v>59</v>
      </c>
      <c r="B58" s="4" t="s">
        <v>22</v>
      </c>
      <c r="C58" s="4" t="s">
        <v>19</v>
      </c>
      <c r="D58" s="4" t="s">
        <v>65</v>
      </c>
      <c r="E58" s="4" t="s">
        <v>89</v>
      </c>
      <c r="F58" s="4" t="s">
        <v>61</v>
      </c>
      <c r="G58" s="4">
        <v>1991</v>
      </c>
      <c r="H58" s="14">
        <v>0.36905453743400002</v>
      </c>
      <c r="I58" s="14">
        <v>0.41827899741800001</v>
      </c>
      <c r="J58" s="14">
        <v>0.326847340564</v>
      </c>
      <c r="K58" s="23" t="str">
        <f t="shared" si="0"/>
        <v>1991-1-5</v>
      </c>
      <c r="L58" s="15"/>
    </row>
    <row r="59" spans="1:12" x14ac:dyDescent="0.25">
      <c r="A59" s="4" t="s">
        <v>59</v>
      </c>
      <c r="B59" s="4" t="s">
        <v>22</v>
      </c>
      <c r="C59" s="4" t="s">
        <v>20</v>
      </c>
      <c r="D59" s="4" t="s">
        <v>65</v>
      </c>
      <c r="E59" s="4" t="s">
        <v>89</v>
      </c>
      <c r="F59" s="4" t="s">
        <v>61</v>
      </c>
      <c r="G59" s="4">
        <v>1991</v>
      </c>
      <c r="H59" s="14">
        <v>0.35789862594100003</v>
      </c>
      <c r="I59" s="14">
        <v>0.40041796042299999</v>
      </c>
      <c r="J59" s="14">
        <v>0.31852427237399999</v>
      </c>
      <c r="K59" s="23" t="str">
        <f t="shared" si="0"/>
        <v>1991-0-5</v>
      </c>
      <c r="L59" s="15"/>
    </row>
    <row r="60" spans="1:12" x14ac:dyDescent="0.25">
      <c r="A60" s="4" t="s">
        <v>59</v>
      </c>
      <c r="B60" s="4" t="s">
        <v>22</v>
      </c>
      <c r="C60" s="4" t="s">
        <v>19</v>
      </c>
      <c r="D60" s="4" t="s">
        <v>66</v>
      </c>
      <c r="E60" s="4" t="s">
        <v>89</v>
      </c>
      <c r="F60" s="4" t="s">
        <v>61</v>
      </c>
      <c r="G60" s="4">
        <v>1991</v>
      </c>
      <c r="H60" s="14">
        <v>0.57478187317200002</v>
      </c>
      <c r="I60" s="14">
        <v>0.646493305914</v>
      </c>
      <c r="J60" s="14">
        <v>0.510909216424</v>
      </c>
      <c r="K60" s="23" t="str">
        <f t="shared" si="0"/>
        <v>1991-1-6</v>
      </c>
      <c r="L60" s="15"/>
    </row>
    <row r="61" spans="1:12" x14ac:dyDescent="0.25">
      <c r="A61" s="4" t="s">
        <v>59</v>
      </c>
      <c r="B61" s="4" t="s">
        <v>22</v>
      </c>
      <c r="C61" s="4" t="s">
        <v>20</v>
      </c>
      <c r="D61" s="4" t="s">
        <v>66</v>
      </c>
      <c r="E61" s="4" t="s">
        <v>89</v>
      </c>
      <c r="F61" s="4" t="s">
        <v>61</v>
      </c>
      <c r="G61" s="4">
        <v>1991</v>
      </c>
      <c r="H61" s="14">
        <v>0.44972108184999998</v>
      </c>
      <c r="I61" s="14">
        <v>0.50213800635100003</v>
      </c>
      <c r="J61" s="14">
        <v>0.401477825319</v>
      </c>
      <c r="K61" s="23" t="str">
        <f t="shared" si="0"/>
        <v>1991-0-6</v>
      </c>
      <c r="L61" s="15"/>
    </row>
    <row r="62" spans="1:12" x14ac:dyDescent="0.25">
      <c r="A62" s="4" t="s">
        <v>59</v>
      </c>
      <c r="B62" s="4" t="s">
        <v>22</v>
      </c>
      <c r="C62" s="4" t="s">
        <v>19</v>
      </c>
      <c r="D62" s="4" t="s">
        <v>67</v>
      </c>
      <c r="E62" s="4" t="s">
        <v>89</v>
      </c>
      <c r="F62" s="4" t="s">
        <v>61</v>
      </c>
      <c r="G62" s="4">
        <v>1991</v>
      </c>
      <c r="H62" s="14">
        <v>0.57636725386400001</v>
      </c>
      <c r="I62" s="14">
        <v>0.63507490086600005</v>
      </c>
      <c r="J62" s="14">
        <v>0.51845741965600001</v>
      </c>
      <c r="K62" s="23" t="str">
        <f t="shared" si="0"/>
        <v>1991-1-7</v>
      </c>
      <c r="L62" s="15"/>
    </row>
    <row r="63" spans="1:12" x14ac:dyDescent="0.25">
      <c r="A63" s="4" t="s">
        <v>59</v>
      </c>
      <c r="B63" s="4" t="s">
        <v>22</v>
      </c>
      <c r="C63" s="4" t="s">
        <v>20</v>
      </c>
      <c r="D63" s="4" t="s">
        <v>67</v>
      </c>
      <c r="E63" s="4" t="s">
        <v>89</v>
      </c>
      <c r="F63" s="4" t="s">
        <v>61</v>
      </c>
      <c r="G63" s="4">
        <v>1991</v>
      </c>
      <c r="H63" s="14">
        <v>0.40163101745099999</v>
      </c>
      <c r="I63" s="14">
        <v>0.44691630361000001</v>
      </c>
      <c r="J63" s="14">
        <v>0.35789740880999998</v>
      </c>
      <c r="K63" s="23" t="str">
        <f t="shared" si="0"/>
        <v>1991-0-7</v>
      </c>
      <c r="L63" s="15"/>
    </row>
    <row r="64" spans="1:12" x14ac:dyDescent="0.25">
      <c r="A64" s="4" t="s">
        <v>59</v>
      </c>
      <c r="B64" s="4" t="s">
        <v>22</v>
      </c>
      <c r="C64" s="4" t="s">
        <v>19</v>
      </c>
      <c r="D64" s="4" t="s">
        <v>68</v>
      </c>
      <c r="E64" s="4" t="s">
        <v>89</v>
      </c>
      <c r="F64" s="4" t="s">
        <v>61</v>
      </c>
      <c r="G64" s="4">
        <v>1991</v>
      </c>
      <c r="H64" s="14">
        <v>0.53597336392999995</v>
      </c>
      <c r="I64" s="14">
        <v>0.59906962931899999</v>
      </c>
      <c r="J64" s="14">
        <v>0.47619294929700001</v>
      </c>
      <c r="K64" s="23" t="str">
        <f t="shared" si="0"/>
        <v>1991-1-8</v>
      </c>
      <c r="L64" s="15"/>
    </row>
    <row r="65" spans="1:12" x14ac:dyDescent="0.25">
      <c r="A65" s="4" t="s">
        <v>59</v>
      </c>
      <c r="B65" s="4" t="s">
        <v>22</v>
      </c>
      <c r="C65" s="4" t="s">
        <v>20</v>
      </c>
      <c r="D65" s="4" t="s">
        <v>68</v>
      </c>
      <c r="E65" s="4" t="s">
        <v>89</v>
      </c>
      <c r="F65" s="4" t="s">
        <v>61</v>
      </c>
      <c r="G65" s="4">
        <v>1991</v>
      </c>
      <c r="H65" s="14">
        <v>0.32786518991399999</v>
      </c>
      <c r="I65" s="14">
        <v>0.37199459209500002</v>
      </c>
      <c r="J65" s="14">
        <v>0.286328348796</v>
      </c>
      <c r="K65" s="23" t="str">
        <f t="shared" si="0"/>
        <v>1991-0-8</v>
      </c>
      <c r="L65" s="15"/>
    </row>
    <row r="66" spans="1:12" x14ac:dyDescent="0.25">
      <c r="A66" s="4" t="s">
        <v>59</v>
      </c>
      <c r="B66" s="4" t="s">
        <v>22</v>
      </c>
      <c r="C66" s="4" t="s">
        <v>19</v>
      </c>
      <c r="D66" s="4" t="s">
        <v>69</v>
      </c>
      <c r="E66" s="4" t="s">
        <v>89</v>
      </c>
      <c r="F66" s="4" t="s">
        <v>61</v>
      </c>
      <c r="G66" s="4">
        <v>1991</v>
      </c>
      <c r="H66" s="14">
        <v>0.46405621209699999</v>
      </c>
      <c r="I66" s="14">
        <v>0.51898686446099995</v>
      </c>
      <c r="J66" s="14">
        <v>0.41093613228600001</v>
      </c>
      <c r="K66" s="23" t="str">
        <f t="shared" si="0"/>
        <v>1991-1-9</v>
      </c>
      <c r="L66" s="15"/>
    </row>
    <row r="67" spans="1:12" x14ac:dyDescent="0.25">
      <c r="A67" s="4" t="s">
        <v>59</v>
      </c>
      <c r="B67" s="4" t="s">
        <v>22</v>
      </c>
      <c r="C67" s="4" t="s">
        <v>20</v>
      </c>
      <c r="D67" s="4" t="s">
        <v>69</v>
      </c>
      <c r="E67" s="4" t="s">
        <v>89</v>
      </c>
      <c r="F67" s="4" t="s">
        <v>61</v>
      </c>
      <c r="G67" s="4">
        <v>1991</v>
      </c>
      <c r="H67" s="14">
        <v>0.238730448836</v>
      </c>
      <c r="I67" s="14">
        <v>0.27362499253</v>
      </c>
      <c r="J67" s="14">
        <v>0.205041432173</v>
      </c>
      <c r="K67" s="23" t="str">
        <f t="shared" ref="K67:K130" si="1">IFERROR(G67&amp;"-"&amp;IF(C67="Male",1,0)&amp;"-"&amp;INDEX($N$11:$N$22,MATCH(D67,$M$11:$M$22,0)),"NA")</f>
        <v>1991-0-9</v>
      </c>
      <c r="L67" s="15"/>
    </row>
    <row r="68" spans="1:12" x14ac:dyDescent="0.25">
      <c r="A68" s="4" t="s">
        <v>59</v>
      </c>
      <c r="B68" s="4" t="s">
        <v>22</v>
      </c>
      <c r="C68" s="4" t="s">
        <v>19</v>
      </c>
      <c r="D68" s="4" t="s">
        <v>70</v>
      </c>
      <c r="E68" s="4" t="s">
        <v>89</v>
      </c>
      <c r="F68" s="4" t="s">
        <v>61</v>
      </c>
      <c r="G68" s="4">
        <v>1991</v>
      </c>
      <c r="H68" s="14">
        <v>0.35851230180999999</v>
      </c>
      <c r="I68" s="14">
        <v>0.41280037466500002</v>
      </c>
      <c r="J68" s="14">
        <v>0.31088605358400001</v>
      </c>
      <c r="K68" s="23" t="str">
        <f t="shared" si="1"/>
        <v>1991-1-10</v>
      </c>
      <c r="L68" s="15"/>
    </row>
    <row r="69" spans="1:12" x14ac:dyDescent="0.25">
      <c r="A69" s="4" t="s">
        <v>59</v>
      </c>
      <c r="B69" s="4" t="s">
        <v>22</v>
      </c>
      <c r="C69" s="4" t="s">
        <v>20</v>
      </c>
      <c r="D69" s="4" t="s">
        <v>70</v>
      </c>
      <c r="E69" s="4" t="s">
        <v>89</v>
      </c>
      <c r="F69" s="4" t="s">
        <v>61</v>
      </c>
      <c r="G69" s="4">
        <v>1991</v>
      </c>
      <c r="H69" s="14">
        <v>0.17926546315799999</v>
      </c>
      <c r="I69" s="14">
        <v>0.20776656508399999</v>
      </c>
      <c r="J69" s="14">
        <v>0.15352835381999999</v>
      </c>
      <c r="K69" s="23" t="str">
        <f t="shared" si="1"/>
        <v>1991-0-10</v>
      </c>
      <c r="L69" s="15"/>
    </row>
    <row r="70" spans="1:12" x14ac:dyDescent="0.25">
      <c r="A70" s="4" t="s">
        <v>59</v>
      </c>
      <c r="B70" s="4" t="s">
        <v>22</v>
      </c>
      <c r="C70" s="4" t="s">
        <v>19</v>
      </c>
      <c r="D70" s="4" t="s">
        <v>71</v>
      </c>
      <c r="E70" s="4" t="s">
        <v>89</v>
      </c>
      <c r="F70" s="4" t="s">
        <v>61</v>
      </c>
      <c r="G70" s="4">
        <v>1991</v>
      </c>
      <c r="H70" s="14">
        <v>0.23419494199300001</v>
      </c>
      <c r="I70" s="14">
        <v>0.27159194868499997</v>
      </c>
      <c r="J70" s="14">
        <v>0.201667273678</v>
      </c>
      <c r="K70" s="23" t="str">
        <f t="shared" si="1"/>
        <v>1991-1-11</v>
      </c>
      <c r="L70" s="15"/>
    </row>
    <row r="71" spans="1:12" x14ac:dyDescent="0.25">
      <c r="A71" s="4" t="s">
        <v>59</v>
      </c>
      <c r="B71" s="4" t="s">
        <v>22</v>
      </c>
      <c r="C71" s="4" t="s">
        <v>20</v>
      </c>
      <c r="D71" s="4" t="s">
        <v>71</v>
      </c>
      <c r="E71" s="4" t="s">
        <v>89</v>
      </c>
      <c r="F71" s="4" t="s">
        <v>61</v>
      </c>
      <c r="G71" s="4">
        <v>1991</v>
      </c>
      <c r="H71" s="14">
        <v>0.112151756068</v>
      </c>
      <c r="I71" s="14">
        <v>0.13299816446900001</v>
      </c>
      <c r="J71" s="14">
        <v>9.5133380435500001E-2</v>
      </c>
      <c r="K71" s="23" t="str">
        <f t="shared" si="1"/>
        <v>1991-0-11</v>
      </c>
      <c r="L71" s="15"/>
    </row>
    <row r="72" spans="1:12" x14ac:dyDescent="0.25">
      <c r="A72" s="4" t="s">
        <v>59</v>
      </c>
      <c r="B72" s="4" t="s">
        <v>22</v>
      </c>
      <c r="C72" s="4" t="s">
        <v>19</v>
      </c>
      <c r="D72" s="4" t="s">
        <v>72</v>
      </c>
      <c r="E72" s="4" t="s">
        <v>89</v>
      </c>
      <c r="F72" s="4" t="s">
        <v>61</v>
      </c>
      <c r="G72" s="4">
        <v>1991</v>
      </c>
      <c r="H72" s="14">
        <v>0.17322872888999999</v>
      </c>
      <c r="I72" s="14">
        <v>0.20455514356999999</v>
      </c>
      <c r="J72" s="14">
        <v>0.147427193111</v>
      </c>
      <c r="K72" s="23" t="str">
        <f t="shared" si="1"/>
        <v>1991-1-12</v>
      </c>
      <c r="L72" s="15"/>
    </row>
    <row r="73" spans="1:12" x14ac:dyDescent="0.25">
      <c r="A73" s="4" t="s">
        <v>59</v>
      </c>
      <c r="B73" s="4" t="s">
        <v>22</v>
      </c>
      <c r="C73" s="4" t="s">
        <v>20</v>
      </c>
      <c r="D73" s="4" t="s">
        <v>72</v>
      </c>
      <c r="E73" s="4" t="s">
        <v>89</v>
      </c>
      <c r="F73" s="4" t="s">
        <v>61</v>
      </c>
      <c r="G73" s="4">
        <v>1991</v>
      </c>
      <c r="H73" s="14">
        <v>7.6880403250099996E-2</v>
      </c>
      <c r="I73" s="14">
        <v>9.4660653802099995E-2</v>
      </c>
      <c r="J73" s="14">
        <v>6.3284452319799997E-2</v>
      </c>
      <c r="K73" s="23" t="str">
        <f t="shared" si="1"/>
        <v>1991-0-12</v>
      </c>
      <c r="L73" s="15"/>
    </row>
    <row r="74" spans="1:12" x14ac:dyDescent="0.25">
      <c r="A74" s="4" t="s">
        <v>59</v>
      </c>
      <c r="B74" s="4" t="s">
        <v>22</v>
      </c>
      <c r="C74" s="4" t="s">
        <v>19</v>
      </c>
      <c r="D74" s="4" t="s">
        <v>60</v>
      </c>
      <c r="E74" s="4" t="s">
        <v>89</v>
      </c>
      <c r="F74" s="4" t="s">
        <v>61</v>
      </c>
      <c r="G74" s="4">
        <v>1992</v>
      </c>
      <c r="H74" s="14">
        <v>5.81364728888E-2</v>
      </c>
      <c r="I74" s="14">
        <v>6.19857716371E-2</v>
      </c>
      <c r="J74" s="14">
        <v>5.43738339544E-2</v>
      </c>
      <c r="K74" s="23" t="str">
        <f t="shared" si="1"/>
        <v>1992-1-1</v>
      </c>
      <c r="L74" s="15"/>
    </row>
    <row r="75" spans="1:12" x14ac:dyDescent="0.25">
      <c r="A75" s="4" t="s">
        <v>59</v>
      </c>
      <c r="B75" s="4" t="s">
        <v>22</v>
      </c>
      <c r="C75" s="4" t="s">
        <v>20</v>
      </c>
      <c r="D75" s="4" t="s">
        <v>60</v>
      </c>
      <c r="E75" s="4" t="s">
        <v>89</v>
      </c>
      <c r="F75" s="4" t="s">
        <v>61</v>
      </c>
      <c r="G75" s="4">
        <v>1992</v>
      </c>
      <c r="H75" s="14">
        <v>6.6582400485600005E-2</v>
      </c>
      <c r="I75" s="14">
        <v>7.1281268607299997E-2</v>
      </c>
      <c r="J75" s="14">
        <v>6.22721511788E-2</v>
      </c>
      <c r="K75" s="23" t="str">
        <f t="shared" si="1"/>
        <v>1992-0-1</v>
      </c>
      <c r="L75" s="15"/>
    </row>
    <row r="76" spans="1:12" x14ac:dyDescent="0.25">
      <c r="A76" s="4" t="s">
        <v>59</v>
      </c>
      <c r="B76" s="4" t="s">
        <v>22</v>
      </c>
      <c r="C76" s="4" t="s">
        <v>19</v>
      </c>
      <c r="D76" s="4" t="s">
        <v>62</v>
      </c>
      <c r="E76" s="4" t="s">
        <v>89</v>
      </c>
      <c r="F76" s="4" t="s">
        <v>61</v>
      </c>
      <c r="G76" s="4">
        <v>1992</v>
      </c>
      <c r="H76" s="14">
        <v>3.9499682279599997E-2</v>
      </c>
      <c r="I76" s="14">
        <v>4.6676829816399999E-2</v>
      </c>
      <c r="J76" s="14">
        <v>3.2795081532800002E-2</v>
      </c>
      <c r="K76" s="23" t="str">
        <f t="shared" si="1"/>
        <v>1992-1-2</v>
      </c>
      <c r="L76" s="15"/>
    </row>
    <row r="77" spans="1:12" x14ac:dyDescent="0.25">
      <c r="A77" s="4" t="s">
        <v>59</v>
      </c>
      <c r="B77" s="4" t="s">
        <v>22</v>
      </c>
      <c r="C77" s="4" t="s">
        <v>20</v>
      </c>
      <c r="D77" s="4" t="s">
        <v>62</v>
      </c>
      <c r="E77" s="4" t="s">
        <v>89</v>
      </c>
      <c r="F77" s="4" t="s">
        <v>61</v>
      </c>
      <c r="G77" s="4">
        <v>1992</v>
      </c>
      <c r="H77" s="14">
        <v>4.4404217919899999E-2</v>
      </c>
      <c r="I77" s="14">
        <v>5.2364491317299998E-2</v>
      </c>
      <c r="J77" s="14">
        <v>3.6513557388299998E-2</v>
      </c>
      <c r="K77" s="23" t="str">
        <f t="shared" si="1"/>
        <v>1992-0-2</v>
      </c>
      <c r="L77" s="15"/>
    </row>
    <row r="78" spans="1:12" x14ac:dyDescent="0.25">
      <c r="A78" s="4" t="s">
        <v>59</v>
      </c>
      <c r="B78" s="4" t="s">
        <v>22</v>
      </c>
      <c r="C78" s="4" t="s">
        <v>19</v>
      </c>
      <c r="D78" s="4" t="s">
        <v>63</v>
      </c>
      <c r="E78" s="4" t="s">
        <v>89</v>
      </c>
      <c r="F78" s="4" t="s">
        <v>61</v>
      </c>
      <c r="G78" s="4">
        <v>1992</v>
      </c>
      <c r="H78" s="14">
        <v>1.5574702109200001E-2</v>
      </c>
      <c r="I78" s="14">
        <v>1.9291328250599999E-2</v>
      </c>
      <c r="J78" s="14">
        <v>1.18210162037E-2</v>
      </c>
      <c r="K78" s="23" t="str">
        <f t="shared" si="1"/>
        <v>1992-1-3</v>
      </c>
      <c r="L78" s="15"/>
    </row>
    <row r="79" spans="1:12" x14ac:dyDescent="0.25">
      <c r="A79" s="4" t="s">
        <v>59</v>
      </c>
      <c r="B79" s="4" t="s">
        <v>22</v>
      </c>
      <c r="C79" s="4" t="s">
        <v>20</v>
      </c>
      <c r="D79" s="4" t="s">
        <v>63</v>
      </c>
      <c r="E79" s="4" t="s">
        <v>89</v>
      </c>
      <c r="F79" s="4" t="s">
        <v>61</v>
      </c>
      <c r="G79" s="4">
        <v>1992</v>
      </c>
      <c r="H79" s="14">
        <v>1.8332739612799999E-2</v>
      </c>
      <c r="I79" s="14">
        <v>2.31437924867E-2</v>
      </c>
      <c r="J79" s="14">
        <v>1.40687836965E-2</v>
      </c>
      <c r="K79" s="23" t="str">
        <f t="shared" si="1"/>
        <v>1992-0-3</v>
      </c>
      <c r="L79" s="15"/>
    </row>
    <row r="80" spans="1:12" x14ac:dyDescent="0.25">
      <c r="A80" s="4" t="s">
        <v>59</v>
      </c>
      <c r="B80" s="4" t="s">
        <v>22</v>
      </c>
      <c r="C80" s="4" t="s">
        <v>19</v>
      </c>
      <c r="D80" s="4" t="s">
        <v>64</v>
      </c>
      <c r="E80" s="4" t="s">
        <v>89</v>
      </c>
      <c r="F80" s="4" t="s">
        <v>61</v>
      </c>
      <c r="G80" s="4">
        <v>1992</v>
      </c>
      <c r="H80" s="14">
        <v>8.8837861021100001E-2</v>
      </c>
      <c r="I80" s="14">
        <v>0.10455998599499999</v>
      </c>
      <c r="J80" s="14">
        <v>7.5191210638899997E-2</v>
      </c>
      <c r="K80" s="23" t="str">
        <f t="shared" si="1"/>
        <v>1992-1-4</v>
      </c>
      <c r="L80" s="15"/>
    </row>
    <row r="81" spans="1:12" x14ac:dyDescent="0.25">
      <c r="A81" s="4" t="s">
        <v>59</v>
      </c>
      <c r="B81" s="4" t="s">
        <v>22</v>
      </c>
      <c r="C81" s="4" t="s">
        <v>20</v>
      </c>
      <c r="D81" s="4" t="s">
        <v>64</v>
      </c>
      <c r="E81" s="4" t="s">
        <v>89</v>
      </c>
      <c r="F81" s="4" t="s">
        <v>61</v>
      </c>
      <c r="G81" s="4">
        <v>1992</v>
      </c>
      <c r="H81" s="14">
        <v>0.158611941329</v>
      </c>
      <c r="I81" s="14">
        <v>0.18685360526700001</v>
      </c>
      <c r="J81" s="14">
        <v>0.13269223398400001</v>
      </c>
      <c r="K81" s="23" t="str">
        <f t="shared" si="1"/>
        <v>1992-0-4</v>
      </c>
      <c r="L81" s="15"/>
    </row>
    <row r="82" spans="1:12" x14ac:dyDescent="0.25">
      <c r="A82" s="4" t="s">
        <v>59</v>
      </c>
      <c r="B82" s="4" t="s">
        <v>22</v>
      </c>
      <c r="C82" s="4" t="s">
        <v>19</v>
      </c>
      <c r="D82" s="4" t="s">
        <v>65</v>
      </c>
      <c r="E82" s="4" t="s">
        <v>89</v>
      </c>
      <c r="F82" s="4" t="s">
        <v>61</v>
      </c>
      <c r="G82" s="4">
        <v>1992</v>
      </c>
      <c r="H82" s="14">
        <v>0.406912667826</v>
      </c>
      <c r="I82" s="14">
        <v>0.45956054511299999</v>
      </c>
      <c r="J82" s="14">
        <v>0.36327062106000002</v>
      </c>
      <c r="K82" s="23" t="str">
        <f t="shared" si="1"/>
        <v>1992-1-5</v>
      </c>
      <c r="L82" s="15"/>
    </row>
    <row r="83" spans="1:12" x14ac:dyDescent="0.25">
      <c r="A83" s="4" t="s">
        <v>59</v>
      </c>
      <c r="B83" s="4" t="s">
        <v>22</v>
      </c>
      <c r="C83" s="4" t="s">
        <v>20</v>
      </c>
      <c r="D83" s="4" t="s">
        <v>65</v>
      </c>
      <c r="E83" s="4" t="s">
        <v>89</v>
      </c>
      <c r="F83" s="4" t="s">
        <v>61</v>
      </c>
      <c r="G83" s="4">
        <v>1992</v>
      </c>
      <c r="H83" s="14">
        <v>0.42757348549000002</v>
      </c>
      <c r="I83" s="14">
        <v>0.47223977552700003</v>
      </c>
      <c r="J83" s="14">
        <v>0.38459628815500002</v>
      </c>
      <c r="K83" s="23" t="str">
        <f t="shared" si="1"/>
        <v>1992-0-5</v>
      </c>
      <c r="L83" s="15"/>
    </row>
    <row r="84" spans="1:12" x14ac:dyDescent="0.25">
      <c r="A84" s="4" t="s">
        <v>59</v>
      </c>
      <c r="B84" s="4" t="s">
        <v>22</v>
      </c>
      <c r="C84" s="4" t="s">
        <v>19</v>
      </c>
      <c r="D84" s="4" t="s">
        <v>66</v>
      </c>
      <c r="E84" s="4" t="s">
        <v>89</v>
      </c>
      <c r="F84" s="4" t="s">
        <v>61</v>
      </c>
      <c r="G84" s="4">
        <v>1992</v>
      </c>
      <c r="H84" s="14">
        <v>0.62148101726799998</v>
      </c>
      <c r="I84" s="14">
        <v>0.68296672672000003</v>
      </c>
      <c r="J84" s="14">
        <v>0.56223989959300003</v>
      </c>
      <c r="K84" s="23" t="str">
        <f t="shared" si="1"/>
        <v>1992-1-6</v>
      </c>
      <c r="L84" s="15"/>
    </row>
    <row r="85" spans="1:12" x14ac:dyDescent="0.25">
      <c r="A85" s="4" t="s">
        <v>59</v>
      </c>
      <c r="B85" s="4" t="s">
        <v>22</v>
      </c>
      <c r="C85" s="4" t="s">
        <v>20</v>
      </c>
      <c r="D85" s="4" t="s">
        <v>66</v>
      </c>
      <c r="E85" s="4" t="s">
        <v>89</v>
      </c>
      <c r="F85" s="4" t="s">
        <v>61</v>
      </c>
      <c r="G85" s="4">
        <v>1992</v>
      </c>
      <c r="H85" s="14">
        <v>0.53408959453899996</v>
      </c>
      <c r="I85" s="14">
        <v>0.58325783258499997</v>
      </c>
      <c r="J85" s="14">
        <v>0.48576638001400002</v>
      </c>
      <c r="K85" s="23" t="str">
        <f t="shared" si="1"/>
        <v>1992-0-6</v>
      </c>
      <c r="L85" s="15"/>
    </row>
    <row r="86" spans="1:12" x14ac:dyDescent="0.25">
      <c r="A86" s="4" t="s">
        <v>59</v>
      </c>
      <c r="B86" s="4" t="s">
        <v>22</v>
      </c>
      <c r="C86" s="4" t="s">
        <v>19</v>
      </c>
      <c r="D86" s="4" t="s">
        <v>67</v>
      </c>
      <c r="E86" s="4" t="s">
        <v>89</v>
      </c>
      <c r="F86" s="4" t="s">
        <v>61</v>
      </c>
      <c r="G86" s="4">
        <v>1992</v>
      </c>
      <c r="H86" s="14">
        <v>0.63404342948199999</v>
      </c>
      <c r="I86" s="14">
        <v>0.68575143715700004</v>
      </c>
      <c r="J86" s="14">
        <v>0.58046222092400002</v>
      </c>
      <c r="K86" s="23" t="str">
        <f t="shared" si="1"/>
        <v>1992-1-7</v>
      </c>
      <c r="L86" s="15"/>
    </row>
    <row r="87" spans="1:12" x14ac:dyDescent="0.25">
      <c r="A87" s="4" t="s">
        <v>59</v>
      </c>
      <c r="B87" s="4" t="s">
        <v>22</v>
      </c>
      <c r="C87" s="4" t="s">
        <v>20</v>
      </c>
      <c r="D87" s="4" t="s">
        <v>67</v>
      </c>
      <c r="E87" s="4" t="s">
        <v>89</v>
      </c>
      <c r="F87" s="4" t="s">
        <v>61</v>
      </c>
      <c r="G87" s="4">
        <v>1992</v>
      </c>
      <c r="H87" s="14">
        <v>0.48855063381800001</v>
      </c>
      <c r="I87" s="14">
        <v>0.53313229331699996</v>
      </c>
      <c r="J87" s="14">
        <v>0.44544757344300001</v>
      </c>
      <c r="K87" s="23" t="str">
        <f t="shared" si="1"/>
        <v>1992-0-7</v>
      </c>
      <c r="L87" s="15"/>
    </row>
    <row r="88" spans="1:12" x14ac:dyDescent="0.25">
      <c r="A88" s="4" t="s">
        <v>59</v>
      </c>
      <c r="B88" s="4" t="s">
        <v>22</v>
      </c>
      <c r="C88" s="4" t="s">
        <v>19</v>
      </c>
      <c r="D88" s="4" t="s">
        <v>68</v>
      </c>
      <c r="E88" s="4" t="s">
        <v>89</v>
      </c>
      <c r="F88" s="4" t="s">
        <v>61</v>
      </c>
      <c r="G88" s="4">
        <v>1992</v>
      </c>
      <c r="H88" s="14">
        <v>0.59234220340300003</v>
      </c>
      <c r="I88" s="14">
        <v>0.64998665410900003</v>
      </c>
      <c r="J88" s="14">
        <v>0.53556274526400005</v>
      </c>
      <c r="K88" s="23" t="str">
        <f t="shared" si="1"/>
        <v>1992-1-8</v>
      </c>
      <c r="L88" s="15"/>
    </row>
    <row r="89" spans="1:12" x14ac:dyDescent="0.25">
      <c r="A89" s="4" t="s">
        <v>59</v>
      </c>
      <c r="B89" s="4" t="s">
        <v>22</v>
      </c>
      <c r="C89" s="4" t="s">
        <v>20</v>
      </c>
      <c r="D89" s="4" t="s">
        <v>68</v>
      </c>
      <c r="E89" s="4" t="s">
        <v>89</v>
      </c>
      <c r="F89" s="4" t="s">
        <v>61</v>
      </c>
      <c r="G89" s="4">
        <v>1992</v>
      </c>
      <c r="H89" s="14">
        <v>0.41079440400599998</v>
      </c>
      <c r="I89" s="14">
        <v>0.45597270968800002</v>
      </c>
      <c r="J89" s="14">
        <v>0.36705739925600001</v>
      </c>
      <c r="K89" s="23" t="str">
        <f t="shared" si="1"/>
        <v>1992-0-8</v>
      </c>
      <c r="L89" s="15"/>
    </row>
    <row r="90" spans="1:12" x14ac:dyDescent="0.25">
      <c r="A90" s="4" t="s">
        <v>59</v>
      </c>
      <c r="B90" s="4" t="s">
        <v>22</v>
      </c>
      <c r="C90" s="4" t="s">
        <v>19</v>
      </c>
      <c r="D90" s="4" t="s">
        <v>69</v>
      </c>
      <c r="E90" s="4" t="s">
        <v>89</v>
      </c>
      <c r="F90" s="4" t="s">
        <v>61</v>
      </c>
      <c r="G90" s="4">
        <v>1992</v>
      </c>
      <c r="H90" s="14">
        <v>0.52307207544400003</v>
      </c>
      <c r="I90" s="14">
        <v>0.57420167113200005</v>
      </c>
      <c r="J90" s="14">
        <v>0.470254850896</v>
      </c>
      <c r="K90" s="23" t="str">
        <f t="shared" si="1"/>
        <v>1992-1-9</v>
      </c>
      <c r="L90" s="15"/>
    </row>
    <row r="91" spans="1:12" x14ac:dyDescent="0.25">
      <c r="A91" s="4" t="s">
        <v>59</v>
      </c>
      <c r="B91" s="4" t="s">
        <v>22</v>
      </c>
      <c r="C91" s="4" t="s">
        <v>20</v>
      </c>
      <c r="D91" s="4" t="s">
        <v>69</v>
      </c>
      <c r="E91" s="4" t="s">
        <v>89</v>
      </c>
      <c r="F91" s="4" t="s">
        <v>61</v>
      </c>
      <c r="G91" s="4">
        <v>1992</v>
      </c>
      <c r="H91" s="14">
        <v>0.310634497126</v>
      </c>
      <c r="I91" s="14">
        <v>0.347614249125</v>
      </c>
      <c r="J91" s="14">
        <v>0.27382740139299999</v>
      </c>
      <c r="K91" s="23" t="str">
        <f t="shared" si="1"/>
        <v>1992-0-9</v>
      </c>
      <c r="L91" s="15"/>
    </row>
    <row r="92" spans="1:12" x14ac:dyDescent="0.25">
      <c r="A92" s="4" t="s">
        <v>59</v>
      </c>
      <c r="B92" s="4" t="s">
        <v>22</v>
      </c>
      <c r="C92" s="4" t="s">
        <v>19</v>
      </c>
      <c r="D92" s="4" t="s">
        <v>70</v>
      </c>
      <c r="E92" s="4" t="s">
        <v>89</v>
      </c>
      <c r="F92" s="4" t="s">
        <v>61</v>
      </c>
      <c r="G92" s="4">
        <v>1992</v>
      </c>
      <c r="H92" s="14">
        <v>0.41620685961300002</v>
      </c>
      <c r="I92" s="14">
        <v>0.46891510779599999</v>
      </c>
      <c r="J92" s="14">
        <v>0.369594400938</v>
      </c>
      <c r="K92" s="23" t="str">
        <f t="shared" si="1"/>
        <v>1992-1-10</v>
      </c>
      <c r="L92" s="15"/>
    </row>
    <row r="93" spans="1:12" x14ac:dyDescent="0.25">
      <c r="A93" s="4" t="s">
        <v>59</v>
      </c>
      <c r="B93" s="4" t="s">
        <v>22</v>
      </c>
      <c r="C93" s="4" t="s">
        <v>20</v>
      </c>
      <c r="D93" s="4" t="s">
        <v>70</v>
      </c>
      <c r="E93" s="4" t="s">
        <v>89</v>
      </c>
      <c r="F93" s="4" t="s">
        <v>61</v>
      </c>
      <c r="G93" s="4">
        <v>1992</v>
      </c>
      <c r="H93" s="14">
        <v>0.23824478315399999</v>
      </c>
      <c r="I93" s="14">
        <v>0.270252212203</v>
      </c>
      <c r="J93" s="14">
        <v>0.208325484216</v>
      </c>
      <c r="K93" s="23" t="str">
        <f t="shared" si="1"/>
        <v>1992-0-10</v>
      </c>
      <c r="L93" s="15"/>
    </row>
    <row r="94" spans="1:12" x14ac:dyDescent="0.25">
      <c r="A94" s="4" t="s">
        <v>59</v>
      </c>
      <c r="B94" s="4" t="s">
        <v>22</v>
      </c>
      <c r="C94" s="4" t="s">
        <v>19</v>
      </c>
      <c r="D94" s="4" t="s">
        <v>71</v>
      </c>
      <c r="E94" s="4" t="s">
        <v>89</v>
      </c>
      <c r="F94" s="4" t="s">
        <v>61</v>
      </c>
      <c r="G94" s="4">
        <v>1992</v>
      </c>
      <c r="H94" s="14">
        <v>0.276190244571</v>
      </c>
      <c r="I94" s="14">
        <v>0.31466689981399998</v>
      </c>
      <c r="J94" s="14">
        <v>0.241907919852</v>
      </c>
      <c r="K94" s="23" t="str">
        <f t="shared" si="1"/>
        <v>1992-1-11</v>
      </c>
      <c r="L94" s="15"/>
    </row>
    <row r="95" spans="1:12" x14ac:dyDescent="0.25">
      <c r="A95" s="4" t="s">
        <v>59</v>
      </c>
      <c r="B95" s="4" t="s">
        <v>22</v>
      </c>
      <c r="C95" s="4" t="s">
        <v>20</v>
      </c>
      <c r="D95" s="4" t="s">
        <v>71</v>
      </c>
      <c r="E95" s="4" t="s">
        <v>89</v>
      </c>
      <c r="F95" s="4" t="s">
        <v>61</v>
      </c>
      <c r="G95" s="4">
        <v>1992</v>
      </c>
      <c r="H95" s="14">
        <v>0.14987934174299999</v>
      </c>
      <c r="I95" s="14">
        <v>0.17249424463099999</v>
      </c>
      <c r="J95" s="14">
        <v>0.13065893138099999</v>
      </c>
      <c r="K95" s="23" t="str">
        <f t="shared" si="1"/>
        <v>1992-0-11</v>
      </c>
      <c r="L95" s="15"/>
    </row>
    <row r="96" spans="1:12" x14ac:dyDescent="0.25">
      <c r="A96" s="4" t="s">
        <v>59</v>
      </c>
      <c r="B96" s="4" t="s">
        <v>22</v>
      </c>
      <c r="C96" s="4" t="s">
        <v>19</v>
      </c>
      <c r="D96" s="4" t="s">
        <v>72</v>
      </c>
      <c r="E96" s="4" t="s">
        <v>89</v>
      </c>
      <c r="F96" s="4" t="s">
        <v>61</v>
      </c>
      <c r="G96" s="4">
        <v>1992</v>
      </c>
      <c r="H96" s="14">
        <v>0.203347435726</v>
      </c>
      <c r="I96" s="14">
        <v>0.23461686956800001</v>
      </c>
      <c r="J96" s="14">
        <v>0.17600763634899999</v>
      </c>
      <c r="K96" s="23" t="str">
        <f t="shared" si="1"/>
        <v>1992-1-12</v>
      </c>
      <c r="L96" s="15"/>
    </row>
    <row r="97" spans="1:12" x14ac:dyDescent="0.25">
      <c r="A97" s="4" t="s">
        <v>59</v>
      </c>
      <c r="B97" s="4" t="s">
        <v>22</v>
      </c>
      <c r="C97" s="4" t="s">
        <v>20</v>
      </c>
      <c r="D97" s="4" t="s">
        <v>72</v>
      </c>
      <c r="E97" s="4" t="s">
        <v>89</v>
      </c>
      <c r="F97" s="4" t="s">
        <v>61</v>
      </c>
      <c r="G97" s="4">
        <v>1992</v>
      </c>
      <c r="H97" s="14">
        <v>0.101883355819</v>
      </c>
      <c r="I97" s="14">
        <v>0.12145469392</v>
      </c>
      <c r="J97" s="14">
        <v>8.5601451596499997E-2</v>
      </c>
      <c r="K97" s="23" t="str">
        <f t="shared" si="1"/>
        <v>1992-0-12</v>
      </c>
      <c r="L97" s="15"/>
    </row>
    <row r="98" spans="1:12" x14ac:dyDescent="0.25">
      <c r="A98" s="4" t="s">
        <v>59</v>
      </c>
      <c r="B98" s="4" t="s">
        <v>22</v>
      </c>
      <c r="C98" s="4" t="s">
        <v>19</v>
      </c>
      <c r="D98" s="4" t="s">
        <v>60</v>
      </c>
      <c r="E98" s="4" t="s">
        <v>89</v>
      </c>
      <c r="F98" s="4" t="s">
        <v>61</v>
      </c>
      <c r="G98" s="4">
        <v>1994</v>
      </c>
      <c r="H98" s="14">
        <v>8.5881762157600003E-2</v>
      </c>
      <c r="I98" s="14">
        <v>9.0267662192799997E-2</v>
      </c>
      <c r="J98" s="14">
        <v>8.1620287681800005E-2</v>
      </c>
      <c r="K98" s="23" t="str">
        <f t="shared" si="1"/>
        <v>1994-1-1</v>
      </c>
      <c r="L98" s="15"/>
    </row>
    <row r="99" spans="1:12" x14ac:dyDescent="0.25">
      <c r="A99" s="4" t="s">
        <v>59</v>
      </c>
      <c r="B99" s="4" t="s">
        <v>22</v>
      </c>
      <c r="C99" s="4" t="s">
        <v>20</v>
      </c>
      <c r="D99" s="4" t="s">
        <v>60</v>
      </c>
      <c r="E99" s="4" t="s">
        <v>89</v>
      </c>
      <c r="F99" s="4" t="s">
        <v>61</v>
      </c>
      <c r="G99" s="4">
        <v>1994</v>
      </c>
      <c r="H99" s="14">
        <v>9.8981641652400004E-2</v>
      </c>
      <c r="I99" s="14">
        <v>0.103960465062</v>
      </c>
      <c r="J99" s="14">
        <v>9.4259513125500002E-2</v>
      </c>
      <c r="K99" s="23" t="str">
        <f t="shared" si="1"/>
        <v>1994-0-1</v>
      </c>
      <c r="L99" s="15"/>
    </row>
    <row r="100" spans="1:12" x14ac:dyDescent="0.25">
      <c r="A100" s="4" t="s">
        <v>59</v>
      </c>
      <c r="B100" s="4" t="s">
        <v>22</v>
      </c>
      <c r="C100" s="4" t="s">
        <v>19</v>
      </c>
      <c r="D100" s="4" t="s">
        <v>62</v>
      </c>
      <c r="E100" s="4" t="s">
        <v>89</v>
      </c>
      <c r="F100" s="4" t="s">
        <v>61</v>
      </c>
      <c r="G100" s="4">
        <v>1994</v>
      </c>
      <c r="H100" s="14">
        <v>8.6090654892599996E-2</v>
      </c>
      <c r="I100" s="14">
        <v>9.6532084398200005E-2</v>
      </c>
      <c r="J100" s="14">
        <v>7.5848054107900006E-2</v>
      </c>
      <c r="K100" s="23" t="str">
        <f t="shared" si="1"/>
        <v>1994-1-2</v>
      </c>
      <c r="L100" s="15"/>
    </row>
    <row r="101" spans="1:12" x14ac:dyDescent="0.25">
      <c r="A101" s="4" t="s">
        <v>59</v>
      </c>
      <c r="B101" s="4" t="s">
        <v>22</v>
      </c>
      <c r="C101" s="4" t="s">
        <v>20</v>
      </c>
      <c r="D101" s="4" t="s">
        <v>62</v>
      </c>
      <c r="E101" s="4" t="s">
        <v>89</v>
      </c>
      <c r="F101" s="4" t="s">
        <v>61</v>
      </c>
      <c r="G101" s="4">
        <v>1994</v>
      </c>
      <c r="H101" s="14">
        <v>9.8292202869999998E-2</v>
      </c>
      <c r="I101" s="14">
        <v>0.110482632934</v>
      </c>
      <c r="J101" s="14">
        <v>8.6850626865800001E-2</v>
      </c>
      <c r="K101" s="23" t="str">
        <f t="shared" si="1"/>
        <v>1994-0-2</v>
      </c>
      <c r="L101" s="15"/>
    </row>
    <row r="102" spans="1:12" x14ac:dyDescent="0.25">
      <c r="A102" s="4" t="s">
        <v>59</v>
      </c>
      <c r="B102" s="4" t="s">
        <v>22</v>
      </c>
      <c r="C102" s="4" t="s">
        <v>19</v>
      </c>
      <c r="D102" s="4" t="s">
        <v>63</v>
      </c>
      <c r="E102" s="4" t="s">
        <v>89</v>
      </c>
      <c r="F102" s="4" t="s">
        <v>61</v>
      </c>
      <c r="G102" s="4">
        <v>1994</v>
      </c>
      <c r="H102" s="14">
        <v>2.49199101358E-2</v>
      </c>
      <c r="I102" s="14">
        <v>3.03710890053E-2</v>
      </c>
      <c r="J102" s="14">
        <v>1.95003014636E-2</v>
      </c>
      <c r="K102" s="23" t="str">
        <f t="shared" si="1"/>
        <v>1994-1-3</v>
      </c>
      <c r="L102" s="15"/>
    </row>
    <row r="103" spans="1:12" x14ac:dyDescent="0.25">
      <c r="A103" s="4" t="s">
        <v>59</v>
      </c>
      <c r="B103" s="4" t="s">
        <v>22</v>
      </c>
      <c r="C103" s="4" t="s">
        <v>20</v>
      </c>
      <c r="D103" s="4" t="s">
        <v>63</v>
      </c>
      <c r="E103" s="4" t="s">
        <v>89</v>
      </c>
      <c r="F103" s="4" t="s">
        <v>61</v>
      </c>
      <c r="G103" s="4">
        <v>1994</v>
      </c>
      <c r="H103" s="14">
        <v>2.98000997629E-2</v>
      </c>
      <c r="I103" s="14">
        <v>3.6692088599900002E-2</v>
      </c>
      <c r="J103" s="14">
        <v>2.37152106196E-2</v>
      </c>
      <c r="K103" s="23" t="str">
        <f t="shared" si="1"/>
        <v>1994-0-3</v>
      </c>
      <c r="L103" s="15"/>
    </row>
    <row r="104" spans="1:12" x14ac:dyDescent="0.25">
      <c r="A104" s="4" t="s">
        <v>59</v>
      </c>
      <c r="B104" s="4" t="s">
        <v>22</v>
      </c>
      <c r="C104" s="4" t="s">
        <v>19</v>
      </c>
      <c r="D104" s="4" t="s">
        <v>64</v>
      </c>
      <c r="E104" s="4" t="s">
        <v>89</v>
      </c>
      <c r="F104" s="4" t="s">
        <v>61</v>
      </c>
      <c r="G104" s="4">
        <v>1994</v>
      </c>
      <c r="H104" s="14">
        <v>8.6942086377800001E-2</v>
      </c>
      <c r="I104" s="14">
        <v>0.102631718431</v>
      </c>
      <c r="J104" s="14">
        <v>7.3594460472499998E-2</v>
      </c>
      <c r="K104" s="23" t="str">
        <f t="shared" si="1"/>
        <v>1994-1-4</v>
      </c>
      <c r="L104" s="15"/>
    </row>
    <row r="105" spans="1:12" x14ac:dyDescent="0.25">
      <c r="A105" s="4" t="s">
        <v>59</v>
      </c>
      <c r="B105" s="4" t="s">
        <v>22</v>
      </c>
      <c r="C105" s="4" t="s">
        <v>20</v>
      </c>
      <c r="D105" s="4" t="s">
        <v>64</v>
      </c>
      <c r="E105" s="4" t="s">
        <v>89</v>
      </c>
      <c r="F105" s="4" t="s">
        <v>61</v>
      </c>
      <c r="G105" s="4">
        <v>1994</v>
      </c>
      <c r="H105" s="14">
        <v>0.184503813904</v>
      </c>
      <c r="I105" s="14">
        <v>0.21691343680899999</v>
      </c>
      <c r="J105" s="14">
        <v>0.154861785792</v>
      </c>
      <c r="K105" s="23" t="str">
        <f t="shared" si="1"/>
        <v>1994-0-4</v>
      </c>
      <c r="L105" s="15"/>
    </row>
    <row r="106" spans="1:12" x14ac:dyDescent="0.25">
      <c r="A106" s="4" t="s">
        <v>59</v>
      </c>
      <c r="B106" s="4" t="s">
        <v>22</v>
      </c>
      <c r="C106" s="4" t="s">
        <v>19</v>
      </c>
      <c r="D106" s="4" t="s">
        <v>65</v>
      </c>
      <c r="E106" s="4" t="s">
        <v>89</v>
      </c>
      <c r="F106" s="4" t="s">
        <v>61</v>
      </c>
      <c r="G106" s="4">
        <v>1994</v>
      </c>
      <c r="H106" s="14">
        <v>0.44395124076300002</v>
      </c>
      <c r="I106" s="14">
        <v>0.50145050031000005</v>
      </c>
      <c r="J106" s="14">
        <v>0.397994904298</v>
      </c>
      <c r="K106" s="23" t="str">
        <f t="shared" si="1"/>
        <v>1994-1-5</v>
      </c>
      <c r="L106" s="15"/>
    </row>
    <row r="107" spans="1:12" x14ac:dyDescent="0.25">
      <c r="A107" s="4" t="s">
        <v>59</v>
      </c>
      <c r="B107" s="4" t="s">
        <v>22</v>
      </c>
      <c r="C107" s="4" t="s">
        <v>20</v>
      </c>
      <c r="D107" s="4" t="s">
        <v>65</v>
      </c>
      <c r="E107" s="4" t="s">
        <v>89</v>
      </c>
      <c r="F107" s="4" t="s">
        <v>61</v>
      </c>
      <c r="G107" s="4">
        <v>1994</v>
      </c>
      <c r="H107" s="14">
        <v>0.52600355033500001</v>
      </c>
      <c r="I107" s="14">
        <v>0.57263235048100003</v>
      </c>
      <c r="J107" s="14">
        <v>0.47784900417499998</v>
      </c>
      <c r="K107" s="23" t="str">
        <f t="shared" si="1"/>
        <v>1994-0-5</v>
      </c>
      <c r="L107" s="15"/>
    </row>
    <row r="108" spans="1:12" x14ac:dyDescent="0.25">
      <c r="A108" s="4" t="s">
        <v>59</v>
      </c>
      <c r="B108" s="4" t="s">
        <v>22</v>
      </c>
      <c r="C108" s="4" t="s">
        <v>19</v>
      </c>
      <c r="D108" s="4" t="s">
        <v>66</v>
      </c>
      <c r="E108" s="4" t="s">
        <v>89</v>
      </c>
      <c r="F108" s="4" t="s">
        <v>61</v>
      </c>
      <c r="G108" s="4">
        <v>1994</v>
      </c>
      <c r="H108" s="14">
        <v>0.68125260456000003</v>
      </c>
      <c r="I108" s="14">
        <v>0.72892106636300003</v>
      </c>
      <c r="J108" s="14">
        <v>0.63238274858599997</v>
      </c>
      <c r="K108" s="23" t="str">
        <f t="shared" si="1"/>
        <v>1994-1-6</v>
      </c>
      <c r="L108" s="15"/>
    </row>
    <row r="109" spans="1:12" x14ac:dyDescent="0.25">
      <c r="A109" s="4" t="s">
        <v>59</v>
      </c>
      <c r="B109" s="4" t="s">
        <v>22</v>
      </c>
      <c r="C109" s="4" t="s">
        <v>20</v>
      </c>
      <c r="D109" s="4" t="s">
        <v>66</v>
      </c>
      <c r="E109" s="4" t="s">
        <v>89</v>
      </c>
      <c r="F109" s="4" t="s">
        <v>61</v>
      </c>
      <c r="G109" s="4">
        <v>1994</v>
      </c>
      <c r="H109" s="14">
        <v>0.65802628926999995</v>
      </c>
      <c r="I109" s="14">
        <v>0.69876295984400005</v>
      </c>
      <c r="J109" s="14">
        <v>0.61565675494799998</v>
      </c>
      <c r="K109" s="23" t="str">
        <f t="shared" si="1"/>
        <v>1994-0-6</v>
      </c>
      <c r="L109" s="15"/>
    </row>
    <row r="110" spans="1:12" x14ac:dyDescent="0.25">
      <c r="A110" s="4" t="s">
        <v>59</v>
      </c>
      <c r="B110" s="4" t="s">
        <v>22</v>
      </c>
      <c r="C110" s="4" t="s">
        <v>19</v>
      </c>
      <c r="D110" s="4" t="s">
        <v>67</v>
      </c>
      <c r="E110" s="4" t="s">
        <v>89</v>
      </c>
      <c r="F110" s="4" t="s">
        <v>61</v>
      </c>
      <c r="G110" s="4">
        <v>1994</v>
      </c>
      <c r="H110" s="14">
        <v>0.72302651149300001</v>
      </c>
      <c r="I110" s="14">
        <v>0.76545563771900005</v>
      </c>
      <c r="J110" s="14">
        <v>0.67756812518999998</v>
      </c>
      <c r="K110" s="23" t="str">
        <f t="shared" si="1"/>
        <v>1994-1-7</v>
      </c>
      <c r="L110" s="15"/>
    </row>
    <row r="111" spans="1:12" x14ac:dyDescent="0.25">
      <c r="A111" s="4" t="s">
        <v>59</v>
      </c>
      <c r="B111" s="4" t="s">
        <v>22</v>
      </c>
      <c r="C111" s="4" t="s">
        <v>20</v>
      </c>
      <c r="D111" s="4" t="s">
        <v>67</v>
      </c>
      <c r="E111" s="4" t="s">
        <v>89</v>
      </c>
      <c r="F111" s="4" t="s">
        <v>61</v>
      </c>
      <c r="G111" s="4">
        <v>1994</v>
      </c>
      <c r="H111" s="14">
        <v>0.63333344380099998</v>
      </c>
      <c r="I111" s="14">
        <v>0.67039407841499998</v>
      </c>
      <c r="J111" s="14">
        <v>0.59458526918900001</v>
      </c>
      <c r="K111" s="23" t="str">
        <f t="shared" si="1"/>
        <v>1994-0-7</v>
      </c>
      <c r="L111" s="15"/>
    </row>
    <row r="112" spans="1:12" x14ac:dyDescent="0.25">
      <c r="A112" s="4" t="s">
        <v>59</v>
      </c>
      <c r="B112" s="4" t="s">
        <v>22</v>
      </c>
      <c r="C112" s="4" t="s">
        <v>19</v>
      </c>
      <c r="D112" s="4" t="s">
        <v>68</v>
      </c>
      <c r="E112" s="4" t="s">
        <v>89</v>
      </c>
      <c r="F112" s="4" t="s">
        <v>61</v>
      </c>
      <c r="G112" s="4">
        <v>1994</v>
      </c>
      <c r="H112" s="14">
        <v>0.67716486117300001</v>
      </c>
      <c r="I112" s="14">
        <v>0.72097744339000003</v>
      </c>
      <c r="J112" s="14">
        <v>0.63233282524800005</v>
      </c>
      <c r="K112" s="23" t="str">
        <f t="shared" si="1"/>
        <v>1994-1-8</v>
      </c>
      <c r="L112" s="15"/>
    </row>
    <row r="113" spans="1:12" x14ac:dyDescent="0.25">
      <c r="A113" s="4" t="s">
        <v>59</v>
      </c>
      <c r="B113" s="4" t="s">
        <v>22</v>
      </c>
      <c r="C113" s="4" t="s">
        <v>20</v>
      </c>
      <c r="D113" s="4" t="s">
        <v>68</v>
      </c>
      <c r="E113" s="4" t="s">
        <v>89</v>
      </c>
      <c r="F113" s="4" t="s">
        <v>61</v>
      </c>
      <c r="G113" s="4">
        <v>1994</v>
      </c>
      <c r="H113" s="14">
        <v>0.55800561793699999</v>
      </c>
      <c r="I113" s="14">
        <v>0.59992400457999995</v>
      </c>
      <c r="J113" s="14">
        <v>0.51565171077500005</v>
      </c>
      <c r="K113" s="23" t="str">
        <f t="shared" si="1"/>
        <v>1994-0-8</v>
      </c>
      <c r="L113" s="15"/>
    </row>
    <row r="114" spans="1:12" x14ac:dyDescent="0.25">
      <c r="A114" s="4" t="s">
        <v>59</v>
      </c>
      <c r="B114" s="4" t="s">
        <v>22</v>
      </c>
      <c r="C114" s="4" t="s">
        <v>19</v>
      </c>
      <c r="D114" s="4" t="s">
        <v>69</v>
      </c>
      <c r="E114" s="4" t="s">
        <v>89</v>
      </c>
      <c r="F114" s="4" t="s">
        <v>61</v>
      </c>
      <c r="G114" s="4">
        <v>1994</v>
      </c>
      <c r="H114" s="14">
        <v>0.62197366943300003</v>
      </c>
      <c r="I114" s="14">
        <v>0.66508679355800004</v>
      </c>
      <c r="J114" s="14">
        <v>0.57835552134799995</v>
      </c>
      <c r="K114" s="23" t="str">
        <f t="shared" si="1"/>
        <v>1994-1-9</v>
      </c>
      <c r="L114" s="15"/>
    </row>
    <row r="115" spans="1:12" x14ac:dyDescent="0.25">
      <c r="A115" s="4" t="s">
        <v>59</v>
      </c>
      <c r="B115" s="4" t="s">
        <v>22</v>
      </c>
      <c r="C115" s="4" t="s">
        <v>20</v>
      </c>
      <c r="D115" s="4" t="s">
        <v>69</v>
      </c>
      <c r="E115" s="4" t="s">
        <v>89</v>
      </c>
      <c r="F115" s="4" t="s">
        <v>61</v>
      </c>
      <c r="G115" s="4">
        <v>1994</v>
      </c>
      <c r="H115" s="14">
        <v>0.45343255700599999</v>
      </c>
      <c r="I115" s="14">
        <v>0.49106930148400002</v>
      </c>
      <c r="J115" s="14">
        <v>0.415217743069</v>
      </c>
      <c r="K115" s="23" t="str">
        <f t="shared" si="1"/>
        <v>1994-0-9</v>
      </c>
      <c r="L115" s="15"/>
    </row>
    <row r="116" spans="1:12" x14ac:dyDescent="0.25">
      <c r="A116" s="4" t="s">
        <v>59</v>
      </c>
      <c r="B116" s="4" t="s">
        <v>22</v>
      </c>
      <c r="C116" s="4" t="s">
        <v>19</v>
      </c>
      <c r="D116" s="4" t="s">
        <v>70</v>
      </c>
      <c r="E116" s="4" t="s">
        <v>89</v>
      </c>
      <c r="F116" s="4" t="s">
        <v>61</v>
      </c>
      <c r="G116" s="4">
        <v>1994</v>
      </c>
      <c r="H116" s="14">
        <v>0.518149543263</v>
      </c>
      <c r="I116" s="14">
        <v>0.56542080134399997</v>
      </c>
      <c r="J116" s="14">
        <v>0.47399060539900001</v>
      </c>
      <c r="K116" s="23" t="str">
        <f t="shared" si="1"/>
        <v>1994-1-10</v>
      </c>
      <c r="L116" s="15"/>
    </row>
    <row r="117" spans="1:12" x14ac:dyDescent="0.25">
      <c r="A117" s="4" t="s">
        <v>59</v>
      </c>
      <c r="B117" s="4" t="s">
        <v>22</v>
      </c>
      <c r="C117" s="4" t="s">
        <v>20</v>
      </c>
      <c r="D117" s="4" t="s">
        <v>70</v>
      </c>
      <c r="E117" s="4" t="s">
        <v>89</v>
      </c>
      <c r="F117" s="4" t="s">
        <v>61</v>
      </c>
      <c r="G117" s="4">
        <v>1994</v>
      </c>
      <c r="H117" s="14">
        <v>0.36324047263100001</v>
      </c>
      <c r="I117" s="14">
        <v>0.40126059182399998</v>
      </c>
      <c r="J117" s="14">
        <v>0.32646170933500002</v>
      </c>
      <c r="K117" s="23" t="str">
        <f t="shared" si="1"/>
        <v>1994-0-10</v>
      </c>
      <c r="L117" s="15"/>
    </row>
    <row r="118" spans="1:12" x14ac:dyDescent="0.25">
      <c r="A118" s="4" t="s">
        <v>59</v>
      </c>
      <c r="B118" s="4" t="s">
        <v>22</v>
      </c>
      <c r="C118" s="4" t="s">
        <v>19</v>
      </c>
      <c r="D118" s="4" t="s">
        <v>71</v>
      </c>
      <c r="E118" s="4" t="s">
        <v>89</v>
      </c>
      <c r="F118" s="4" t="s">
        <v>61</v>
      </c>
      <c r="G118" s="4">
        <v>1994</v>
      </c>
      <c r="H118" s="14">
        <v>0.36431703518399999</v>
      </c>
      <c r="I118" s="14">
        <v>0.40176022667799999</v>
      </c>
      <c r="J118" s="14">
        <v>0.329578480161</v>
      </c>
      <c r="K118" s="23" t="str">
        <f t="shared" si="1"/>
        <v>1994-1-11</v>
      </c>
      <c r="L118" s="15"/>
    </row>
    <row r="119" spans="1:12" x14ac:dyDescent="0.25">
      <c r="A119" s="4" t="s">
        <v>59</v>
      </c>
      <c r="B119" s="4" t="s">
        <v>22</v>
      </c>
      <c r="C119" s="4" t="s">
        <v>20</v>
      </c>
      <c r="D119" s="4" t="s">
        <v>71</v>
      </c>
      <c r="E119" s="4" t="s">
        <v>89</v>
      </c>
      <c r="F119" s="4" t="s">
        <v>61</v>
      </c>
      <c r="G119" s="4">
        <v>1994</v>
      </c>
      <c r="H119" s="14">
        <v>0.241317218961</v>
      </c>
      <c r="I119" s="14">
        <v>0.26843872014699999</v>
      </c>
      <c r="J119" s="14">
        <v>0.21423523508600001</v>
      </c>
      <c r="K119" s="23" t="str">
        <f t="shared" si="1"/>
        <v>1994-0-11</v>
      </c>
      <c r="L119" s="15"/>
    </row>
    <row r="120" spans="1:12" x14ac:dyDescent="0.25">
      <c r="A120" s="4" t="s">
        <v>59</v>
      </c>
      <c r="B120" s="4" t="s">
        <v>22</v>
      </c>
      <c r="C120" s="4" t="s">
        <v>19</v>
      </c>
      <c r="D120" s="4" t="s">
        <v>72</v>
      </c>
      <c r="E120" s="4" t="s">
        <v>89</v>
      </c>
      <c r="F120" s="4" t="s">
        <v>61</v>
      </c>
      <c r="G120" s="4">
        <v>1994</v>
      </c>
      <c r="H120" s="14">
        <v>0.26297832985800002</v>
      </c>
      <c r="I120" s="14">
        <v>0.29473095652600001</v>
      </c>
      <c r="J120" s="14">
        <v>0.235049081987</v>
      </c>
      <c r="K120" s="23" t="str">
        <f t="shared" si="1"/>
        <v>1994-1-12</v>
      </c>
      <c r="L120" s="15"/>
    </row>
    <row r="121" spans="1:12" x14ac:dyDescent="0.25">
      <c r="A121" s="4" t="s">
        <v>59</v>
      </c>
      <c r="B121" s="4" t="s">
        <v>22</v>
      </c>
      <c r="C121" s="4" t="s">
        <v>20</v>
      </c>
      <c r="D121" s="4" t="s">
        <v>72</v>
      </c>
      <c r="E121" s="4" t="s">
        <v>89</v>
      </c>
      <c r="F121" s="4" t="s">
        <v>61</v>
      </c>
      <c r="G121" s="4">
        <v>1994</v>
      </c>
      <c r="H121" s="14">
        <v>0.16197906381900001</v>
      </c>
      <c r="I121" s="14">
        <v>0.18637248192600001</v>
      </c>
      <c r="J121" s="14">
        <v>0.14016277822699999</v>
      </c>
      <c r="K121" s="23" t="str">
        <f t="shared" si="1"/>
        <v>1994-0-12</v>
      </c>
      <c r="L121" s="15"/>
    </row>
    <row r="122" spans="1:12" x14ac:dyDescent="0.25">
      <c r="A122" s="4" t="s">
        <v>59</v>
      </c>
      <c r="B122" s="4" t="s">
        <v>22</v>
      </c>
      <c r="C122" s="4" t="s">
        <v>19</v>
      </c>
      <c r="D122" s="4" t="s">
        <v>60</v>
      </c>
      <c r="E122" s="4" t="s">
        <v>89</v>
      </c>
      <c r="F122" s="4" t="s">
        <v>61</v>
      </c>
      <c r="G122" s="4">
        <v>1995</v>
      </c>
      <c r="H122" s="14">
        <v>9.8184525521699997E-2</v>
      </c>
      <c r="I122" s="14">
        <v>0.102943745049</v>
      </c>
      <c r="J122" s="14">
        <v>9.3516514502000006E-2</v>
      </c>
      <c r="K122" s="23" t="str">
        <f t="shared" si="1"/>
        <v>1995-1-1</v>
      </c>
      <c r="L122" s="15"/>
    </row>
    <row r="123" spans="1:12" x14ac:dyDescent="0.25">
      <c r="A123" s="4" t="s">
        <v>59</v>
      </c>
      <c r="B123" s="4" t="s">
        <v>22</v>
      </c>
      <c r="C123" s="4" t="s">
        <v>20</v>
      </c>
      <c r="D123" s="4" t="s">
        <v>60</v>
      </c>
      <c r="E123" s="4" t="s">
        <v>89</v>
      </c>
      <c r="F123" s="4" t="s">
        <v>61</v>
      </c>
      <c r="G123" s="4">
        <v>1995</v>
      </c>
      <c r="H123" s="14">
        <v>0.113328613787</v>
      </c>
      <c r="I123" s="14">
        <v>0.11858540042600001</v>
      </c>
      <c r="J123" s="14">
        <v>0.10810701923799999</v>
      </c>
      <c r="K123" s="23" t="str">
        <f t="shared" si="1"/>
        <v>1995-0-1</v>
      </c>
      <c r="L123" s="15"/>
    </row>
    <row r="124" spans="1:12" x14ac:dyDescent="0.25">
      <c r="A124" s="4" t="s">
        <v>59</v>
      </c>
      <c r="B124" s="4" t="s">
        <v>22</v>
      </c>
      <c r="C124" s="4" t="s">
        <v>19</v>
      </c>
      <c r="D124" s="4" t="s">
        <v>62</v>
      </c>
      <c r="E124" s="4" t="s">
        <v>89</v>
      </c>
      <c r="F124" s="4" t="s">
        <v>61</v>
      </c>
      <c r="G124" s="4">
        <v>1995</v>
      </c>
      <c r="H124" s="14">
        <v>0.120114705906</v>
      </c>
      <c r="I124" s="14">
        <v>0.132387847364</v>
      </c>
      <c r="J124" s="14">
        <v>0.108982593856</v>
      </c>
      <c r="K124" s="23" t="str">
        <f t="shared" si="1"/>
        <v>1995-1-2</v>
      </c>
      <c r="L124" s="15"/>
    </row>
    <row r="125" spans="1:12" x14ac:dyDescent="0.25">
      <c r="A125" s="4" t="s">
        <v>59</v>
      </c>
      <c r="B125" s="4" t="s">
        <v>22</v>
      </c>
      <c r="C125" s="4" t="s">
        <v>20</v>
      </c>
      <c r="D125" s="4" t="s">
        <v>62</v>
      </c>
      <c r="E125" s="4" t="s">
        <v>89</v>
      </c>
      <c r="F125" s="4" t="s">
        <v>61</v>
      </c>
      <c r="G125" s="4">
        <v>1995</v>
      </c>
      <c r="H125" s="14">
        <v>0.13792947977</v>
      </c>
      <c r="I125" s="14">
        <v>0.15154289002599999</v>
      </c>
      <c r="J125" s="14">
        <v>0.12516179290099999</v>
      </c>
      <c r="K125" s="23" t="str">
        <f t="shared" si="1"/>
        <v>1995-0-2</v>
      </c>
      <c r="L125" s="15"/>
    </row>
    <row r="126" spans="1:12" x14ac:dyDescent="0.25">
      <c r="A126" s="4" t="s">
        <v>59</v>
      </c>
      <c r="B126" s="4" t="s">
        <v>22</v>
      </c>
      <c r="C126" s="4" t="s">
        <v>19</v>
      </c>
      <c r="D126" s="4" t="s">
        <v>63</v>
      </c>
      <c r="E126" s="4" t="s">
        <v>89</v>
      </c>
      <c r="F126" s="4" t="s">
        <v>61</v>
      </c>
      <c r="G126" s="4">
        <v>1995</v>
      </c>
      <c r="H126" s="14">
        <v>3.5329720172399999E-2</v>
      </c>
      <c r="I126" s="14">
        <v>4.2613716996099997E-2</v>
      </c>
      <c r="J126" s="14">
        <v>2.82123531212E-2</v>
      </c>
      <c r="K126" s="23" t="str">
        <f t="shared" si="1"/>
        <v>1995-1-3</v>
      </c>
      <c r="L126" s="15"/>
    </row>
    <row r="127" spans="1:12" x14ac:dyDescent="0.25">
      <c r="A127" s="4" t="s">
        <v>59</v>
      </c>
      <c r="B127" s="4" t="s">
        <v>22</v>
      </c>
      <c r="C127" s="4" t="s">
        <v>20</v>
      </c>
      <c r="D127" s="4" t="s">
        <v>63</v>
      </c>
      <c r="E127" s="4" t="s">
        <v>89</v>
      </c>
      <c r="F127" s="4" t="s">
        <v>61</v>
      </c>
      <c r="G127" s="4">
        <v>1995</v>
      </c>
      <c r="H127" s="14">
        <v>4.2454316992200002E-2</v>
      </c>
      <c r="I127" s="14">
        <v>5.14948484862E-2</v>
      </c>
      <c r="J127" s="14">
        <v>3.4280379976400002E-2</v>
      </c>
      <c r="K127" s="23" t="str">
        <f t="shared" si="1"/>
        <v>1995-0-3</v>
      </c>
      <c r="L127" s="15"/>
    </row>
    <row r="128" spans="1:12" x14ac:dyDescent="0.25">
      <c r="A128" s="4" t="s">
        <v>59</v>
      </c>
      <c r="B128" s="4" t="s">
        <v>22</v>
      </c>
      <c r="C128" s="4" t="s">
        <v>19</v>
      </c>
      <c r="D128" s="4" t="s">
        <v>64</v>
      </c>
      <c r="E128" s="4" t="s">
        <v>89</v>
      </c>
      <c r="F128" s="4" t="s">
        <v>61</v>
      </c>
      <c r="G128" s="4">
        <v>1995</v>
      </c>
      <c r="H128" s="14">
        <v>8.5973576425000003E-2</v>
      </c>
      <c r="I128" s="14">
        <v>0.101066917178</v>
      </c>
      <c r="J128" s="14">
        <v>7.2712811099000005E-2</v>
      </c>
      <c r="K128" s="23" t="str">
        <f t="shared" si="1"/>
        <v>1995-1-4</v>
      </c>
      <c r="L128" s="15"/>
    </row>
    <row r="129" spans="1:12" x14ac:dyDescent="0.25">
      <c r="A129" s="4" t="s">
        <v>59</v>
      </c>
      <c r="B129" s="4" t="s">
        <v>22</v>
      </c>
      <c r="C129" s="4" t="s">
        <v>20</v>
      </c>
      <c r="D129" s="4" t="s">
        <v>64</v>
      </c>
      <c r="E129" s="4" t="s">
        <v>89</v>
      </c>
      <c r="F129" s="4" t="s">
        <v>61</v>
      </c>
      <c r="G129" s="4">
        <v>1995</v>
      </c>
      <c r="H129" s="14">
        <v>0.190153549497</v>
      </c>
      <c r="I129" s="14">
        <v>0.22440787913099999</v>
      </c>
      <c r="J129" s="14">
        <v>0.15987471603</v>
      </c>
      <c r="K129" s="23" t="str">
        <f t="shared" si="1"/>
        <v>1995-0-4</v>
      </c>
      <c r="L129" s="15"/>
    </row>
    <row r="130" spans="1:12" x14ac:dyDescent="0.25">
      <c r="A130" s="4" t="s">
        <v>59</v>
      </c>
      <c r="B130" s="4" t="s">
        <v>22</v>
      </c>
      <c r="C130" s="4" t="s">
        <v>19</v>
      </c>
      <c r="D130" s="4" t="s">
        <v>65</v>
      </c>
      <c r="E130" s="4" t="s">
        <v>89</v>
      </c>
      <c r="F130" s="4" t="s">
        <v>61</v>
      </c>
      <c r="G130" s="4">
        <v>1995</v>
      </c>
      <c r="H130" s="14">
        <v>0.45106908048599997</v>
      </c>
      <c r="I130" s="14">
        <v>0.51034984537500006</v>
      </c>
      <c r="J130" s="14">
        <v>0.40428915127699999</v>
      </c>
      <c r="K130" s="23" t="str">
        <f t="shared" si="1"/>
        <v>1995-1-5</v>
      </c>
      <c r="L130" s="15"/>
    </row>
    <row r="131" spans="1:12" x14ac:dyDescent="0.25">
      <c r="A131" s="4" t="s">
        <v>59</v>
      </c>
      <c r="B131" s="4" t="s">
        <v>22</v>
      </c>
      <c r="C131" s="4" t="s">
        <v>20</v>
      </c>
      <c r="D131" s="4" t="s">
        <v>65</v>
      </c>
      <c r="E131" s="4" t="s">
        <v>89</v>
      </c>
      <c r="F131" s="4" t="s">
        <v>61</v>
      </c>
      <c r="G131" s="4">
        <v>1995</v>
      </c>
      <c r="H131" s="14">
        <v>0.55544985227200006</v>
      </c>
      <c r="I131" s="14">
        <v>0.60125990853699995</v>
      </c>
      <c r="J131" s="14">
        <v>0.50704178452500004</v>
      </c>
      <c r="K131" s="23" t="str">
        <f t="shared" ref="K131:K194" si="2">IFERROR(G131&amp;"-"&amp;IF(C131="Male",1,0)&amp;"-"&amp;INDEX($N$11:$N$22,MATCH(D131,$M$11:$M$22,0)),"NA")</f>
        <v>1995-0-5</v>
      </c>
      <c r="L131" s="15"/>
    </row>
    <row r="132" spans="1:12" x14ac:dyDescent="0.25">
      <c r="A132" s="4" t="s">
        <v>59</v>
      </c>
      <c r="B132" s="4" t="s">
        <v>22</v>
      </c>
      <c r="C132" s="4" t="s">
        <v>19</v>
      </c>
      <c r="D132" s="4" t="s">
        <v>66</v>
      </c>
      <c r="E132" s="4" t="s">
        <v>89</v>
      </c>
      <c r="F132" s="4" t="s">
        <v>61</v>
      </c>
      <c r="G132" s="4">
        <v>1995</v>
      </c>
      <c r="H132" s="14">
        <v>0.70244245651500004</v>
      </c>
      <c r="I132" s="14">
        <v>0.74600150320000003</v>
      </c>
      <c r="J132" s="14">
        <v>0.65712056239799999</v>
      </c>
      <c r="K132" s="23" t="str">
        <f t="shared" si="2"/>
        <v>1995-1-6</v>
      </c>
      <c r="L132" s="15"/>
    </row>
    <row r="133" spans="1:12" x14ac:dyDescent="0.25">
      <c r="A133" s="4" t="s">
        <v>59</v>
      </c>
      <c r="B133" s="4" t="s">
        <v>22</v>
      </c>
      <c r="C133" s="4" t="s">
        <v>20</v>
      </c>
      <c r="D133" s="4" t="s">
        <v>66</v>
      </c>
      <c r="E133" s="4" t="s">
        <v>89</v>
      </c>
      <c r="F133" s="4" t="s">
        <v>61</v>
      </c>
      <c r="G133" s="4">
        <v>1995</v>
      </c>
      <c r="H133" s="14">
        <v>0.69969696623699995</v>
      </c>
      <c r="I133" s="14">
        <v>0.73681888117200001</v>
      </c>
      <c r="J133" s="14">
        <v>0.661004382743</v>
      </c>
      <c r="K133" s="23" t="str">
        <f t="shared" si="2"/>
        <v>1995-0-6</v>
      </c>
      <c r="L133" s="15"/>
    </row>
    <row r="134" spans="1:12" x14ac:dyDescent="0.25">
      <c r="A134" s="4" t="s">
        <v>59</v>
      </c>
      <c r="B134" s="4" t="s">
        <v>22</v>
      </c>
      <c r="C134" s="4" t="s">
        <v>19</v>
      </c>
      <c r="D134" s="4" t="s">
        <v>67</v>
      </c>
      <c r="E134" s="4" t="s">
        <v>89</v>
      </c>
      <c r="F134" s="4" t="s">
        <v>61</v>
      </c>
      <c r="G134" s="4">
        <v>1995</v>
      </c>
      <c r="H134" s="14">
        <v>0.75633706589899996</v>
      </c>
      <c r="I134" s="14">
        <v>0.79512501137799996</v>
      </c>
      <c r="J134" s="14">
        <v>0.71703925273400004</v>
      </c>
      <c r="K134" s="23" t="str">
        <f t="shared" si="2"/>
        <v>1995-1-7</v>
      </c>
      <c r="L134" s="15"/>
    </row>
    <row r="135" spans="1:12" x14ac:dyDescent="0.25">
      <c r="A135" s="4" t="s">
        <v>59</v>
      </c>
      <c r="B135" s="4" t="s">
        <v>22</v>
      </c>
      <c r="C135" s="4" t="s">
        <v>20</v>
      </c>
      <c r="D135" s="4" t="s">
        <v>67</v>
      </c>
      <c r="E135" s="4" t="s">
        <v>89</v>
      </c>
      <c r="F135" s="4" t="s">
        <v>61</v>
      </c>
      <c r="G135" s="4">
        <v>1995</v>
      </c>
      <c r="H135" s="14">
        <v>0.68758839760199997</v>
      </c>
      <c r="I135" s="14">
        <v>0.721679483871</v>
      </c>
      <c r="J135" s="14">
        <v>0.65173082498199997</v>
      </c>
      <c r="K135" s="23" t="str">
        <f t="shared" si="2"/>
        <v>1995-0-7</v>
      </c>
      <c r="L135" s="15"/>
    </row>
    <row r="136" spans="1:12" x14ac:dyDescent="0.25">
      <c r="A136" s="4" t="s">
        <v>59</v>
      </c>
      <c r="B136" s="4" t="s">
        <v>22</v>
      </c>
      <c r="C136" s="4" t="s">
        <v>19</v>
      </c>
      <c r="D136" s="4" t="s">
        <v>68</v>
      </c>
      <c r="E136" s="4" t="s">
        <v>89</v>
      </c>
      <c r="F136" s="4" t="s">
        <v>61</v>
      </c>
      <c r="G136" s="4">
        <v>1995</v>
      </c>
      <c r="H136" s="14">
        <v>0.71062900650399996</v>
      </c>
      <c r="I136" s="14">
        <v>0.74942832396799997</v>
      </c>
      <c r="J136" s="14">
        <v>0.67082064537200004</v>
      </c>
      <c r="K136" s="23" t="str">
        <f t="shared" si="2"/>
        <v>1995-1-8</v>
      </c>
      <c r="L136" s="15"/>
    </row>
    <row r="137" spans="1:12" x14ac:dyDescent="0.25">
      <c r="A137" s="4" t="s">
        <v>59</v>
      </c>
      <c r="B137" s="4" t="s">
        <v>22</v>
      </c>
      <c r="C137" s="4" t="s">
        <v>20</v>
      </c>
      <c r="D137" s="4" t="s">
        <v>68</v>
      </c>
      <c r="E137" s="4" t="s">
        <v>89</v>
      </c>
      <c r="F137" s="4" t="s">
        <v>61</v>
      </c>
      <c r="G137" s="4">
        <v>1995</v>
      </c>
      <c r="H137" s="14">
        <v>0.61540848672600001</v>
      </c>
      <c r="I137" s="14">
        <v>0.65317140635299997</v>
      </c>
      <c r="J137" s="14">
        <v>0.57619410814299998</v>
      </c>
      <c r="K137" s="23" t="str">
        <f t="shared" si="2"/>
        <v>1995-0-8</v>
      </c>
      <c r="L137" s="15"/>
    </row>
    <row r="138" spans="1:12" x14ac:dyDescent="0.25">
      <c r="A138" s="4" t="s">
        <v>59</v>
      </c>
      <c r="B138" s="4" t="s">
        <v>22</v>
      </c>
      <c r="C138" s="4" t="s">
        <v>19</v>
      </c>
      <c r="D138" s="4" t="s">
        <v>69</v>
      </c>
      <c r="E138" s="4" t="s">
        <v>89</v>
      </c>
      <c r="F138" s="4" t="s">
        <v>61</v>
      </c>
      <c r="G138" s="4">
        <v>1995</v>
      </c>
      <c r="H138" s="14">
        <v>0.66226862930999997</v>
      </c>
      <c r="I138" s="14">
        <v>0.69926980204800004</v>
      </c>
      <c r="J138" s="14">
        <v>0.62175622601799996</v>
      </c>
      <c r="K138" s="23" t="str">
        <f t="shared" si="2"/>
        <v>1995-1-9</v>
      </c>
      <c r="L138" s="15"/>
    </row>
    <row r="139" spans="1:12" x14ac:dyDescent="0.25">
      <c r="A139" s="4" t="s">
        <v>59</v>
      </c>
      <c r="B139" s="4" t="s">
        <v>22</v>
      </c>
      <c r="C139" s="4" t="s">
        <v>20</v>
      </c>
      <c r="D139" s="4" t="s">
        <v>69</v>
      </c>
      <c r="E139" s="4" t="s">
        <v>89</v>
      </c>
      <c r="F139" s="4" t="s">
        <v>61</v>
      </c>
      <c r="G139" s="4">
        <v>1995</v>
      </c>
      <c r="H139" s="14">
        <v>0.516118703048</v>
      </c>
      <c r="I139" s="14">
        <v>0.55175788162200001</v>
      </c>
      <c r="J139" s="14">
        <v>0.48017072266400002</v>
      </c>
      <c r="K139" s="23" t="str">
        <f t="shared" si="2"/>
        <v>1995-0-9</v>
      </c>
      <c r="L139" s="15"/>
    </row>
    <row r="140" spans="1:12" x14ac:dyDescent="0.25">
      <c r="A140" s="4" t="s">
        <v>59</v>
      </c>
      <c r="B140" s="4" t="s">
        <v>22</v>
      </c>
      <c r="C140" s="4" t="s">
        <v>19</v>
      </c>
      <c r="D140" s="4" t="s">
        <v>70</v>
      </c>
      <c r="E140" s="4" t="s">
        <v>89</v>
      </c>
      <c r="F140" s="4" t="s">
        <v>61</v>
      </c>
      <c r="G140" s="4">
        <v>1995</v>
      </c>
      <c r="H140" s="14">
        <v>0.56163915528099995</v>
      </c>
      <c r="I140" s="14">
        <v>0.60376496894499998</v>
      </c>
      <c r="J140" s="14">
        <v>0.52132396258400004</v>
      </c>
      <c r="K140" s="23" t="str">
        <f t="shared" si="2"/>
        <v>1995-1-10</v>
      </c>
      <c r="L140" s="15"/>
    </row>
    <row r="141" spans="1:12" x14ac:dyDescent="0.25">
      <c r="A141" s="4" t="s">
        <v>59</v>
      </c>
      <c r="B141" s="4" t="s">
        <v>22</v>
      </c>
      <c r="C141" s="4" t="s">
        <v>20</v>
      </c>
      <c r="D141" s="4" t="s">
        <v>70</v>
      </c>
      <c r="E141" s="4" t="s">
        <v>89</v>
      </c>
      <c r="F141" s="4" t="s">
        <v>61</v>
      </c>
      <c r="G141" s="4">
        <v>1995</v>
      </c>
      <c r="H141" s="14">
        <v>0.42189757398400002</v>
      </c>
      <c r="I141" s="14">
        <v>0.45947856985699997</v>
      </c>
      <c r="J141" s="14">
        <v>0.38268848559500002</v>
      </c>
      <c r="K141" s="23" t="str">
        <f t="shared" si="2"/>
        <v>1995-0-10</v>
      </c>
      <c r="L141" s="15"/>
    </row>
    <row r="142" spans="1:12" x14ac:dyDescent="0.25">
      <c r="A142" s="4" t="s">
        <v>59</v>
      </c>
      <c r="B142" s="4" t="s">
        <v>22</v>
      </c>
      <c r="C142" s="4" t="s">
        <v>19</v>
      </c>
      <c r="D142" s="4" t="s">
        <v>71</v>
      </c>
      <c r="E142" s="4" t="s">
        <v>89</v>
      </c>
      <c r="F142" s="4" t="s">
        <v>61</v>
      </c>
      <c r="G142" s="4">
        <v>1995</v>
      </c>
      <c r="H142" s="14">
        <v>0.40648730578999998</v>
      </c>
      <c r="I142" s="14">
        <v>0.44299351490099997</v>
      </c>
      <c r="J142" s="14">
        <v>0.373302802313</v>
      </c>
      <c r="K142" s="23" t="str">
        <f t="shared" si="2"/>
        <v>1995-1-11</v>
      </c>
      <c r="L142" s="15"/>
    </row>
    <row r="143" spans="1:12" x14ac:dyDescent="0.25">
      <c r="A143" s="4" t="s">
        <v>59</v>
      </c>
      <c r="B143" s="4" t="s">
        <v>22</v>
      </c>
      <c r="C143" s="4" t="s">
        <v>20</v>
      </c>
      <c r="D143" s="4" t="s">
        <v>71</v>
      </c>
      <c r="E143" s="4" t="s">
        <v>89</v>
      </c>
      <c r="F143" s="4" t="s">
        <v>61</v>
      </c>
      <c r="G143" s="4">
        <v>1995</v>
      </c>
      <c r="H143" s="14">
        <v>0.28937762092500002</v>
      </c>
      <c r="I143" s="14">
        <v>0.317750208087</v>
      </c>
      <c r="J143" s="14">
        <v>0.25992944428199999</v>
      </c>
      <c r="K143" s="23" t="str">
        <f t="shared" si="2"/>
        <v>1995-0-11</v>
      </c>
      <c r="L143" s="15"/>
    </row>
    <row r="144" spans="1:12" x14ac:dyDescent="0.25">
      <c r="A144" s="4" t="s">
        <v>59</v>
      </c>
      <c r="B144" s="4" t="s">
        <v>22</v>
      </c>
      <c r="C144" s="4" t="s">
        <v>19</v>
      </c>
      <c r="D144" s="4" t="s">
        <v>72</v>
      </c>
      <c r="E144" s="4" t="s">
        <v>89</v>
      </c>
      <c r="F144" s="4" t="s">
        <v>61</v>
      </c>
      <c r="G144" s="4">
        <v>1995</v>
      </c>
      <c r="H144" s="14">
        <v>0.289291143305</v>
      </c>
      <c r="I144" s="14">
        <v>0.32002742863700001</v>
      </c>
      <c r="J144" s="14">
        <v>0.26115876192199999</v>
      </c>
      <c r="K144" s="23" t="str">
        <f t="shared" si="2"/>
        <v>1995-1-12</v>
      </c>
      <c r="L144" s="15"/>
    </row>
    <row r="145" spans="1:12" x14ac:dyDescent="0.25">
      <c r="A145" s="4" t="s">
        <v>59</v>
      </c>
      <c r="B145" s="4" t="s">
        <v>22</v>
      </c>
      <c r="C145" s="4" t="s">
        <v>20</v>
      </c>
      <c r="D145" s="4" t="s">
        <v>72</v>
      </c>
      <c r="E145" s="4" t="s">
        <v>89</v>
      </c>
      <c r="F145" s="4" t="s">
        <v>61</v>
      </c>
      <c r="G145" s="4">
        <v>1995</v>
      </c>
      <c r="H145" s="14">
        <v>0.19353343597</v>
      </c>
      <c r="I145" s="14">
        <v>0.22035496656</v>
      </c>
      <c r="J145" s="14">
        <v>0.16881423889</v>
      </c>
      <c r="K145" s="23" t="str">
        <f t="shared" si="2"/>
        <v>1995-0-12</v>
      </c>
      <c r="L145" s="15"/>
    </row>
    <row r="146" spans="1:12" x14ac:dyDescent="0.25">
      <c r="A146" s="4" t="s">
        <v>59</v>
      </c>
      <c r="B146" s="4" t="s">
        <v>22</v>
      </c>
      <c r="C146" s="4" t="s">
        <v>19</v>
      </c>
      <c r="D146" s="4" t="s">
        <v>60</v>
      </c>
      <c r="E146" s="4" t="s">
        <v>89</v>
      </c>
      <c r="F146" s="4" t="s">
        <v>61</v>
      </c>
      <c r="G146" s="4">
        <v>1998</v>
      </c>
      <c r="H146" s="14">
        <v>0.121986844634</v>
      </c>
      <c r="I146" s="14">
        <v>0.12760244231500001</v>
      </c>
      <c r="J146" s="14">
        <v>0.11613888144999999</v>
      </c>
      <c r="K146" s="23" t="str">
        <f t="shared" si="2"/>
        <v>1998-1-1</v>
      </c>
      <c r="L146" s="15"/>
    </row>
    <row r="147" spans="1:12" x14ac:dyDescent="0.25">
      <c r="A147" s="4" t="s">
        <v>59</v>
      </c>
      <c r="B147" s="4" t="s">
        <v>22</v>
      </c>
      <c r="C147" s="4" t="s">
        <v>20</v>
      </c>
      <c r="D147" s="4" t="s">
        <v>60</v>
      </c>
      <c r="E147" s="4" t="s">
        <v>89</v>
      </c>
      <c r="F147" s="4" t="s">
        <v>61</v>
      </c>
      <c r="G147" s="4">
        <v>1998</v>
      </c>
      <c r="H147" s="14">
        <v>0.14154698810999999</v>
      </c>
      <c r="I147" s="14">
        <v>0.14757542911900001</v>
      </c>
      <c r="J147" s="14">
        <v>0.13526500786699999</v>
      </c>
      <c r="K147" s="23" t="str">
        <f t="shared" si="2"/>
        <v>1998-0-1</v>
      </c>
      <c r="L147" s="15"/>
    </row>
    <row r="148" spans="1:12" x14ac:dyDescent="0.25">
      <c r="A148" s="4" t="s">
        <v>59</v>
      </c>
      <c r="B148" s="4" t="s">
        <v>22</v>
      </c>
      <c r="C148" s="4" t="s">
        <v>19</v>
      </c>
      <c r="D148" s="4" t="s">
        <v>62</v>
      </c>
      <c r="E148" s="4" t="s">
        <v>89</v>
      </c>
      <c r="F148" s="4" t="s">
        <v>61</v>
      </c>
      <c r="G148" s="4">
        <v>1998</v>
      </c>
      <c r="H148" s="14">
        <v>0.23906184131200001</v>
      </c>
      <c r="I148" s="14">
        <v>0.25060272257499999</v>
      </c>
      <c r="J148" s="14">
        <v>0.22787089915299999</v>
      </c>
      <c r="K148" s="23" t="str">
        <f t="shared" si="2"/>
        <v>1998-1-2</v>
      </c>
      <c r="L148" s="15"/>
    </row>
    <row r="149" spans="1:12" x14ac:dyDescent="0.25">
      <c r="A149" s="4" t="s">
        <v>59</v>
      </c>
      <c r="B149" s="4" t="s">
        <v>22</v>
      </c>
      <c r="C149" s="4" t="s">
        <v>20</v>
      </c>
      <c r="D149" s="4" t="s">
        <v>62</v>
      </c>
      <c r="E149" s="4" t="s">
        <v>89</v>
      </c>
      <c r="F149" s="4" t="s">
        <v>61</v>
      </c>
      <c r="G149" s="4">
        <v>1998</v>
      </c>
      <c r="H149" s="14">
        <v>0.27349217559799999</v>
      </c>
      <c r="I149" s="14">
        <v>0.28665060535300002</v>
      </c>
      <c r="J149" s="14">
        <v>0.260947260688</v>
      </c>
      <c r="K149" s="23" t="str">
        <f t="shared" si="2"/>
        <v>1998-0-2</v>
      </c>
      <c r="L149" s="15"/>
    </row>
    <row r="150" spans="1:12" x14ac:dyDescent="0.25">
      <c r="A150" s="4" t="s">
        <v>59</v>
      </c>
      <c r="B150" s="4" t="s">
        <v>22</v>
      </c>
      <c r="C150" s="4" t="s">
        <v>19</v>
      </c>
      <c r="D150" s="4" t="s">
        <v>63</v>
      </c>
      <c r="E150" s="4" t="s">
        <v>89</v>
      </c>
      <c r="F150" s="4" t="s">
        <v>61</v>
      </c>
      <c r="G150" s="4">
        <v>1998</v>
      </c>
      <c r="H150" s="14">
        <v>0.11455319411999999</v>
      </c>
      <c r="I150" s="14">
        <v>0.13031880814800001</v>
      </c>
      <c r="J150" s="14">
        <v>9.9723438624400002E-2</v>
      </c>
      <c r="K150" s="23" t="str">
        <f t="shared" si="2"/>
        <v>1998-1-3</v>
      </c>
      <c r="L150" s="15"/>
    </row>
    <row r="151" spans="1:12" x14ac:dyDescent="0.25">
      <c r="A151" s="4" t="s">
        <v>59</v>
      </c>
      <c r="B151" s="4" t="s">
        <v>22</v>
      </c>
      <c r="C151" s="4" t="s">
        <v>20</v>
      </c>
      <c r="D151" s="4" t="s">
        <v>63</v>
      </c>
      <c r="E151" s="4" t="s">
        <v>89</v>
      </c>
      <c r="F151" s="4" t="s">
        <v>61</v>
      </c>
      <c r="G151" s="4">
        <v>1998</v>
      </c>
      <c r="H151" s="14">
        <v>0.14014456682000001</v>
      </c>
      <c r="I151" s="14">
        <v>0.158453761699</v>
      </c>
      <c r="J151" s="14">
        <v>0.123076373249</v>
      </c>
      <c r="K151" s="23" t="str">
        <f t="shared" si="2"/>
        <v>1998-0-3</v>
      </c>
      <c r="L151" s="15"/>
    </row>
    <row r="152" spans="1:12" x14ac:dyDescent="0.25">
      <c r="A152" s="4" t="s">
        <v>59</v>
      </c>
      <c r="B152" s="4" t="s">
        <v>22</v>
      </c>
      <c r="C152" s="4" t="s">
        <v>19</v>
      </c>
      <c r="D152" s="4" t="s">
        <v>64</v>
      </c>
      <c r="E152" s="4" t="s">
        <v>89</v>
      </c>
      <c r="F152" s="4" t="s">
        <v>61</v>
      </c>
      <c r="G152" s="4">
        <v>1998</v>
      </c>
      <c r="H152" s="14">
        <v>7.5776338745000005E-2</v>
      </c>
      <c r="I152" s="14">
        <v>8.9583562913000001E-2</v>
      </c>
      <c r="J152" s="14">
        <v>6.29599934587E-2</v>
      </c>
      <c r="K152" s="23" t="str">
        <f t="shared" si="2"/>
        <v>1998-1-4</v>
      </c>
      <c r="L152" s="15"/>
    </row>
    <row r="153" spans="1:12" x14ac:dyDescent="0.25">
      <c r="A153" s="4" t="s">
        <v>59</v>
      </c>
      <c r="B153" s="4" t="s">
        <v>22</v>
      </c>
      <c r="C153" s="4" t="s">
        <v>20</v>
      </c>
      <c r="D153" s="4" t="s">
        <v>64</v>
      </c>
      <c r="E153" s="4" t="s">
        <v>89</v>
      </c>
      <c r="F153" s="4" t="s">
        <v>61</v>
      </c>
      <c r="G153" s="4">
        <v>1998</v>
      </c>
      <c r="H153" s="14">
        <v>0.172274268689</v>
      </c>
      <c r="I153" s="14">
        <v>0.20300385792299999</v>
      </c>
      <c r="J153" s="14">
        <v>0.14395666017299999</v>
      </c>
      <c r="K153" s="23" t="str">
        <f t="shared" si="2"/>
        <v>1998-0-4</v>
      </c>
      <c r="L153" s="15"/>
    </row>
    <row r="154" spans="1:12" x14ac:dyDescent="0.25">
      <c r="A154" s="4" t="s">
        <v>59</v>
      </c>
      <c r="B154" s="4" t="s">
        <v>22</v>
      </c>
      <c r="C154" s="4" t="s">
        <v>19</v>
      </c>
      <c r="D154" s="4" t="s">
        <v>65</v>
      </c>
      <c r="E154" s="4" t="s">
        <v>89</v>
      </c>
      <c r="F154" s="4" t="s">
        <v>61</v>
      </c>
      <c r="G154" s="4">
        <v>1998</v>
      </c>
      <c r="H154" s="14">
        <v>0.37740459844399998</v>
      </c>
      <c r="I154" s="14">
        <v>0.430802642668</v>
      </c>
      <c r="J154" s="14">
        <v>0.335002012287</v>
      </c>
      <c r="K154" s="23" t="str">
        <f t="shared" si="2"/>
        <v>1998-1-5</v>
      </c>
      <c r="L154" s="15"/>
    </row>
    <row r="155" spans="1:12" x14ac:dyDescent="0.25">
      <c r="A155" s="4" t="s">
        <v>59</v>
      </c>
      <c r="B155" s="4" t="s">
        <v>22</v>
      </c>
      <c r="C155" s="4" t="s">
        <v>20</v>
      </c>
      <c r="D155" s="4" t="s">
        <v>65</v>
      </c>
      <c r="E155" s="4" t="s">
        <v>89</v>
      </c>
      <c r="F155" s="4" t="s">
        <v>61</v>
      </c>
      <c r="G155" s="4">
        <v>1998</v>
      </c>
      <c r="H155" s="14">
        <v>0.55732689069899999</v>
      </c>
      <c r="I155" s="14">
        <v>0.60244175055299998</v>
      </c>
      <c r="J155" s="14">
        <v>0.50629496137700003</v>
      </c>
      <c r="K155" s="23" t="str">
        <f t="shared" si="2"/>
        <v>1998-0-5</v>
      </c>
      <c r="L155" s="15"/>
    </row>
    <row r="156" spans="1:12" x14ac:dyDescent="0.25">
      <c r="A156" s="4" t="s">
        <v>59</v>
      </c>
      <c r="B156" s="4" t="s">
        <v>22</v>
      </c>
      <c r="C156" s="4" t="s">
        <v>19</v>
      </c>
      <c r="D156" s="4" t="s">
        <v>66</v>
      </c>
      <c r="E156" s="4" t="s">
        <v>89</v>
      </c>
      <c r="F156" s="4" t="s">
        <v>61</v>
      </c>
      <c r="G156" s="4">
        <v>1998</v>
      </c>
      <c r="H156" s="14">
        <v>0.71403948877800005</v>
      </c>
      <c r="I156" s="14">
        <v>0.75184109399499999</v>
      </c>
      <c r="J156" s="14">
        <v>0.67339967836400005</v>
      </c>
      <c r="K156" s="23" t="str">
        <f t="shared" si="2"/>
        <v>1998-1-6</v>
      </c>
      <c r="L156" s="15"/>
    </row>
    <row r="157" spans="1:12" x14ac:dyDescent="0.25">
      <c r="A157" s="4" t="s">
        <v>59</v>
      </c>
      <c r="B157" s="4" t="s">
        <v>22</v>
      </c>
      <c r="C157" s="4" t="s">
        <v>20</v>
      </c>
      <c r="D157" s="4" t="s">
        <v>66</v>
      </c>
      <c r="E157" s="4" t="s">
        <v>89</v>
      </c>
      <c r="F157" s="4" t="s">
        <v>61</v>
      </c>
      <c r="G157" s="4">
        <v>1998</v>
      </c>
      <c r="H157" s="14">
        <v>0.76879981922700003</v>
      </c>
      <c r="I157" s="14">
        <v>0.79596242342400003</v>
      </c>
      <c r="J157" s="14">
        <v>0.73758156587500001</v>
      </c>
      <c r="K157" s="23" t="str">
        <f t="shared" si="2"/>
        <v>1998-0-6</v>
      </c>
      <c r="L157" s="15"/>
    </row>
    <row r="158" spans="1:12" x14ac:dyDescent="0.25">
      <c r="A158" s="4" t="s">
        <v>59</v>
      </c>
      <c r="B158" s="4" t="s">
        <v>22</v>
      </c>
      <c r="C158" s="4" t="s">
        <v>19</v>
      </c>
      <c r="D158" s="4" t="s">
        <v>67</v>
      </c>
      <c r="E158" s="4" t="s">
        <v>89</v>
      </c>
      <c r="F158" s="4" t="s">
        <v>61</v>
      </c>
      <c r="G158" s="4">
        <v>1998</v>
      </c>
      <c r="H158" s="14">
        <v>0.78505145427699996</v>
      </c>
      <c r="I158" s="14">
        <v>0.81328340044500003</v>
      </c>
      <c r="J158" s="14">
        <v>0.75475056668999996</v>
      </c>
      <c r="K158" s="23" t="str">
        <f t="shared" si="2"/>
        <v>1998-1-7</v>
      </c>
      <c r="L158" s="15"/>
    </row>
    <row r="159" spans="1:12" x14ac:dyDescent="0.25">
      <c r="A159" s="4" t="s">
        <v>59</v>
      </c>
      <c r="B159" s="4" t="s">
        <v>22</v>
      </c>
      <c r="C159" s="4" t="s">
        <v>20</v>
      </c>
      <c r="D159" s="4" t="s">
        <v>67</v>
      </c>
      <c r="E159" s="4" t="s">
        <v>89</v>
      </c>
      <c r="F159" s="4" t="s">
        <v>61</v>
      </c>
      <c r="G159" s="4">
        <v>1998</v>
      </c>
      <c r="H159" s="14">
        <v>0.77535074796900005</v>
      </c>
      <c r="I159" s="14">
        <v>0.79871539932699998</v>
      </c>
      <c r="J159" s="14">
        <v>0.74953747023499995</v>
      </c>
      <c r="K159" s="23" t="str">
        <f t="shared" si="2"/>
        <v>1998-0-7</v>
      </c>
      <c r="L159" s="15"/>
    </row>
    <row r="160" spans="1:12" x14ac:dyDescent="0.25">
      <c r="A160" s="4" t="s">
        <v>59</v>
      </c>
      <c r="B160" s="4" t="s">
        <v>22</v>
      </c>
      <c r="C160" s="4" t="s">
        <v>19</v>
      </c>
      <c r="D160" s="4" t="s">
        <v>68</v>
      </c>
      <c r="E160" s="4" t="s">
        <v>89</v>
      </c>
      <c r="F160" s="4" t="s">
        <v>61</v>
      </c>
      <c r="G160" s="4">
        <v>1998</v>
      </c>
      <c r="H160" s="14">
        <v>0.76208384206099999</v>
      </c>
      <c r="I160" s="14">
        <v>0.79122611459799996</v>
      </c>
      <c r="J160" s="14">
        <v>0.73149444226399996</v>
      </c>
      <c r="K160" s="23" t="str">
        <f t="shared" si="2"/>
        <v>1998-1-8</v>
      </c>
      <c r="L160" s="15"/>
    </row>
    <row r="161" spans="1:12" x14ac:dyDescent="0.25">
      <c r="A161" s="4" t="s">
        <v>59</v>
      </c>
      <c r="B161" s="4" t="s">
        <v>22</v>
      </c>
      <c r="C161" s="4" t="s">
        <v>20</v>
      </c>
      <c r="D161" s="4" t="s">
        <v>68</v>
      </c>
      <c r="E161" s="4" t="s">
        <v>89</v>
      </c>
      <c r="F161" s="4" t="s">
        <v>61</v>
      </c>
      <c r="G161" s="4">
        <v>1998</v>
      </c>
      <c r="H161" s="14">
        <v>0.71962992051600005</v>
      </c>
      <c r="I161" s="14">
        <v>0.74750053935100003</v>
      </c>
      <c r="J161" s="14">
        <v>0.68756735999899998</v>
      </c>
      <c r="K161" s="23" t="str">
        <f t="shared" si="2"/>
        <v>1998-0-8</v>
      </c>
      <c r="L161" s="15"/>
    </row>
    <row r="162" spans="1:12" x14ac:dyDescent="0.25">
      <c r="A162" s="4" t="s">
        <v>59</v>
      </c>
      <c r="B162" s="4" t="s">
        <v>22</v>
      </c>
      <c r="C162" s="4" t="s">
        <v>19</v>
      </c>
      <c r="D162" s="4" t="s">
        <v>69</v>
      </c>
      <c r="E162" s="4" t="s">
        <v>89</v>
      </c>
      <c r="F162" s="4" t="s">
        <v>61</v>
      </c>
      <c r="G162" s="4">
        <v>1998</v>
      </c>
      <c r="H162" s="14">
        <v>0.71767244837599997</v>
      </c>
      <c r="I162" s="14">
        <v>0.74461189527299998</v>
      </c>
      <c r="J162" s="14">
        <v>0.68828182994599996</v>
      </c>
      <c r="K162" s="23" t="str">
        <f t="shared" si="2"/>
        <v>1998-1-9</v>
      </c>
      <c r="L162" s="15"/>
    </row>
    <row r="163" spans="1:12" x14ac:dyDescent="0.25">
      <c r="A163" s="4" t="s">
        <v>59</v>
      </c>
      <c r="B163" s="4" t="s">
        <v>22</v>
      </c>
      <c r="C163" s="4" t="s">
        <v>20</v>
      </c>
      <c r="D163" s="4" t="s">
        <v>69</v>
      </c>
      <c r="E163" s="4" t="s">
        <v>89</v>
      </c>
      <c r="F163" s="4" t="s">
        <v>61</v>
      </c>
      <c r="G163" s="4">
        <v>1998</v>
      </c>
      <c r="H163" s="14">
        <v>0.64262133881000005</v>
      </c>
      <c r="I163" s="14">
        <v>0.67002736069299995</v>
      </c>
      <c r="J163" s="14">
        <v>0.61175296782900002</v>
      </c>
      <c r="K163" s="23" t="str">
        <f t="shared" si="2"/>
        <v>1998-0-9</v>
      </c>
      <c r="L163" s="15"/>
    </row>
    <row r="164" spans="1:12" x14ac:dyDescent="0.25">
      <c r="A164" s="4" t="s">
        <v>59</v>
      </c>
      <c r="B164" s="4" t="s">
        <v>22</v>
      </c>
      <c r="C164" s="4" t="s">
        <v>19</v>
      </c>
      <c r="D164" s="4" t="s">
        <v>70</v>
      </c>
      <c r="E164" s="4" t="s">
        <v>89</v>
      </c>
      <c r="F164" s="4" t="s">
        <v>61</v>
      </c>
      <c r="G164" s="4">
        <v>1998</v>
      </c>
      <c r="H164" s="14">
        <v>0.63106252360000004</v>
      </c>
      <c r="I164" s="14">
        <v>0.66371674479099996</v>
      </c>
      <c r="J164" s="14">
        <v>0.59959819711100004</v>
      </c>
      <c r="K164" s="23" t="str">
        <f t="shared" si="2"/>
        <v>1998-1-10</v>
      </c>
      <c r="L164" s="15"/>
    </row>
    <row r="165" spans="1:12" x14ac:dyDescent="0.25">
      <c r="A165" s="4" t="s">
        <v>59</v>
      </c>
      <c r="B165" s="4" t="s">
        <v>22</v>
      </c>
      <c r="C165" s="4" t="s">
        <v>20</v>
      </c>
      <c r="D165" s="4" t="s">
        <v>70</v>
      </c>
      <c r="E165" s="4" t="s">
        <v>89</v>
      </c>
      <c r="F165" s="4" t="s">
        <v>61</v>
      </c>
      <c r="G165" s="4">
        <v>1998</v>
      </c>
      <c r="H165" s="14">
        <v>0.54275014682</v>
      </c>
      <c r="I165" s="14">
        <v>0.57387791248200004</v>
      </c>
      <c r="J165" s="14">
        <v>0.50795946136699999</v>
      </c>
      <c r="K165" s="23" t="str">
        <f t="shared" si="2"/>
        <v>1998-0-10</v>
      </c>
      <c r="L165" s="15"/>
    </row>
    <row r="166" spans="1:12" x14ac:dyDescent="0.25">
      <c r="A166" s="4" t="s">
        <v>59</v>
      </c>
      <c r="B166" s="4" t="s">
        <v>22</v>
      </c>
      <c r="C166" s="4" t="s">
        <v>19</v>
      </c>
      <c r="D166" s="4" t="s">
        <v>71</v>
      </c>
      <c r="E166" s="4" t="s">
        <v>89</v>
      </c>
      <c r="F166" s="4" t="s">
        <v>61</v>
      </c>
      <c r="G166" s="4">
        <v>1998</v>
      </c>
      <c r="H166" s="14">
        <v>0.47957495980100001</v>
      </c>
      <c r="I166" s="14">
        <v>0.51098809067700002</v>
      </c>
      <c r="J166" s="14">
        <v>0.44988014705599999</v>
      </c>
      <c r="K166" s="23" t="str">
        <f t="shared" si="2"/>
        <v>1998-1-11</v>
      </c>
      <c r="L166" s="15"/>
    </row>
    <row r="167" spans="1:12" x14ac:dyDescent="0.25">
      <c r="A167" s="4" t="s">
        <v>59</v>
      </c>
      <c r="B167" s="4" t="s">
        <v>22</v>
      </c>
      <c r="C167" s="4" t="s">
        <v>20</v>
      </c>
      <c r="D167" s="4" t="s">
        <v>71</v>
      </c>
      <c r="E167" s="4" t="s">
        <v>89</v>
      </c>
      <c r="F167" s="4" t="s">
        <v>61</v>
      </c>
      <c r="G167" s="4">
        <v>1998</v>
      </c>
      <c r="H167" s="14">
        <v>0.39880305945200001</v>
      </c>
      <c r="I167" s="14">
        <v>0.42692959945100001</v>
      </c>
      <c r="J167" s="14">
        <v>0.36842168872100001</v>
      </c>
      <c r="K167" s="23" t="str">
        <f t="shared" si="2"/>
        <v>1998-0-11</v>
      </c>
      <c r="L167" s="15"/>
    </row>
    <row r="168" spans="1:12" x14ac:dyDescent="0.25">
      <c r="A168" s="4" t="s">
        <v>59</v>
      </c>
      <c r="B168" s="4" t="s">
        <v>22</v>
      </c>
      <c r="C168" s="4" t="s">
        <v>19</v>
      </c>
      <c r="D168" s="4" t="s">
        <v>72</v>
      </c>
      <c r="E168" s="4" t="s">
        <v>89</v>
      </c>
      <c r="F168" s="4" t="s">
        <v>61</v>
      </c>
      <c r="G168" s="4">
        <v>1998</v>
      </c>
      <c r="H168" s="14">
        <v>0.33039469616900002</v>
      </c>
      <c r="I168" s="14">
        <v>0.35753906267800001</v>
      </c>
      <c r="J168" s="14">
        <v>0.30359236421399999</v>
      </c>
      <c r="K168" s="23" t="str">
        <f t="shared" si="2"/>
        <v>1998-1-12</v>
      </c>
      <c r="L168" s="15"/>
    </row>
    <row r="169" spans="1:12" x14ac:dyDescent="0.25">
      <c r="A169" s="4" t="s">
        <v>59</v>
      </c>
      <c r="B169" s="4" t="s">
        <v>22</v>
      </c>
      <c r="C169" s="4" t="s">
        <v>20</v>
      </c>
      <c r="D169" s="4" t="s">
        <v>72</v>
      </c>
      <c r="E169" s="4" t="s">
        <v>89</v>
      </c>
      <c r="F169" s="4" t="s">
        <v>61</v>
      </c>
      <c r="G169" s="4">
        <v>1998</v>
      </c>
      <c r="H169" s="14">
        <v>0.26781462717499999</v>
      </c>
      <c r="I169" s="14">
        <v>0.29477294966599998</v>
      </c>
      <c r="J169" s="14">
        <v>0.23975977763199999</v>
      </c>
      <c r="K169" s="23" t="str">
        <f t="shared" si="2"/>
        <v>1998-0-12</v>
      </c>
      <c r="L169" s="15"/>
    </row>
    <row r="170" spans="1:12" x14ac:dyDescent="0.25">
      <c r="A170" s="4" t="s">
        <v>59</v>
      </c>
      <c r="B170" s="4" t="s">
        <v>22</v>
      </c>
      <c r="C170" s="4" t="s">
        <v>19</v>
      </c>
      <c r="D170" s="4" t="s">
        <v>60</v>
      </c>
      <c r="E170" s="4" t="s">
        <v>89</v>
      </c>
      <c r="F170" s="4" t="s">
        <v>61</v>
      </c>
      <c r="G170" s="4">
        <v>1999</v>
      </c>
      <c r="H170" s="14">
        <v>0.1268137983</v>
      </c>
      <c r="I170" s="14">
        <v>0.13239246193500001</v>
      </c>
      <c r="J170" s="14">
        <v>0.12076878347099999</v>
      </c>
      <c r="K170" s="23" t="str">
        <f t="shared" si="2"/>
        <v>1999-1-1</v>
      </c>
      <c r="L170" s="15"/>
    </row>
    <row r="171" spans="1:12" x14ac:dyDescent="0.25">
      <c r="A171" s="4" t="s">
        <v>59</v>
      </c>
      <c r="B171" s="4" t="s">
        <v>22</v>
      </c>
      <c r="C171" s="4" t="s">
        <v>20</v>
      </c>
      <c r="D171" s="4" t="s">
        <v>60</v>
      </c>
      <c r="E171" s="4" t="s">
        <v>89</v>
      </c>
      <c r="F171" s="4" t="s">
        <v>61</v>
      </c>
      <c r="G171" s="4">
        <v>1999</v>
      </c>
      <c r="H171" s="14">
        <v>0.147243241197</v>
      </c>
      <c r="I171" s="14">
        <v>0.15345279691899999</v>
      </c>
      <c r="J171" s="14">
        <v>0.140908659499</v>
      </c>
      <c r="K171" s="23" t="str">
        <f t="shared" si="2"/>
        <v>1999-0-1</v>
      </c>
      <c r="L171" s="15"/>
    </row>
    <row r="172" spans="1:12" x14ac:dyDescent="0.25">
      <c r="A172" s="4" t="s">
        <v>59</v>
      </c>
      <c r="B172" s="4" t="s">
        <v>22</v>
      </c>
      <c r="C172" s="4" t="s">
        <v>19</v>
      </c>
      <c r="D172" s="4" t="s">
        <v>62</v>
      </c>
      <c r="E172" s="4" t="s">
        <v>89</v>
      </c>
      <c r="F172" s="4" t="s">
        <v>61</v>
      </c>
      <c r="G172" s="4">
        <v>1999</v>
      </c>
      <c r="H172" s="14">
        <v>0.27801642892700001</v>
      </c>
      <c r="I172" s="14">
        <v>0.28955669396099998</v>
      </c>
      <c r="J172" s="14">
        <v>0.267034270219</v>
      </c>
      <c r="K172" s="23" t="str">
        <f t="shared" si="2"/>
        <v>1999-1-2</v>
      </c>
      <c r="L172" s="15"/>
    </row>
    <row r="173" spans="1:12" x14ac:dyDescent="0.25">
      <c r="A173" s="4" t="s">
        <v>59</v>
      </c>
      <c r="B173" s="4" t="s">
        <v>22</v>
      </c>
      <c r="C173" s="4" t="s">
        <v>20</v>
      </c>
      <c r="D173" s="4" t="s">
        <v>62</v>
      </c>
      <c r="E173" s="4" t="s">
        <v>89</v>
      </c>
      <c r="F173" s="4" t="s">
        <v>61</v>
      </c>
      <c r="G173" s="4">
        <v>1999</v>
      </c>
      <c r="H173" s="14">
        <v>0.31942430970800001</v>
      </c>
      <c r="I173" s="14">
        <v>0.33260984086399997</v>
      </c>
      <c r="J173" s="14">
        <v>0.30634487118100001</v>
      </c>
      <c r="K173" s="23" t="str">
        <f t="shared" si="2"/>
        <v>1999-0-2</v>
      </c>
      <c r="L173" s="15"/>
    </row>
    <row r="174" spans="1:12" x14ac:dyDescent="0.25">
      <c r="A174" s="4" t="s">
        <v>59</v>
      </c>
      <c r="B174" s="4" t="s">
        <v>22</v>
      </c>
      <c r="C174" s="4" t="s">
        <v>19</v>
      </c>
      <c r="D174" s="4" t="s">
        <v>63</v>
      </c>
      <c r="E174" s="4" t="s">
        <v>89</v>
      </c>
      <c r="F174" s="4" t="s">
        <v>61</v>
      </c>
      <c r="G174" s="4">
        <v>1999</v>
      </c>
      <c r="H174" s="14">
        <v>0.16405946143700001</v>
      </c>
      <c r="I174" s="14">
        <v>0.18170031657499999</v>
      </c>
      <c r="J174" s="14">
        <v>0.14723146351300001</v>
      </c>
      <c r="K174" s="23" t="str">
        <f t="shared" si="2"/>
        <v>1999-1-3</v>
      </c>
      <c r="L174" s="15"/>
    </row>
    <row r="175" spans="1:12" x14ac:dyDescent="0.25">
      <c r="A175" s="4" t="s">
        <v>59</v>
      </c>
      <c r="B175" s="4" t="s">
        <v>22</v>
      </c>
      <c r="C175" s="4" t="s">
        <v>20</v>
      </c>
      <c r="D175" s="4" t="s">
        <v>63</v>
      </c>
      <c r="E175" s="4" t="s">
        <v>89</v>
      </c>
      <c r="F175" s="4" t="s">
        <v>61</v>
      </c>
      <c r="G175" s="4">
        <v>1999</v>
      </c>
      <c r="H175" s="14">
        <v>0.20143730385200001</v>
      </c>
      <c r="I175" s="14">
        <v>0.222384137569</v>
      </c>
      <c r="J175" s="14">
        <v>0.18246907905199999</v>
      </c>
      <c r="K175" s="23" t="str">
        <f t="shared" si="2"/>
        <v>1999-0-3</v>
      </c>
      <c r="L175" s="15"/>
    </row>
    <row r="176" spans="1:12" x14ac:dyDescent="0.25">
      <c r="A176" s="4" t="s">
        <v>59</v>
      </c>
      <c r="B176" s="4" t="s">
        <v>22</v>
      </c>
      <c r="C176" s="4" t="s">
        <v>19</v>
      </c>
      <c r="D176" s="4" t="s">
        <v>64</v>
      </c>
      <c r="E176" s="4" t="s">
        <v>89</v>
      </c>
      <c r="F176" s="4" t="s">
        <v>61</v>
      </c>
      <c r="G176" s="4">
        <v>1999</v>
      </c>
      <c r="H176" s="14">
        <v>8.1710507641199998E-2</v>
      </c>
      <c r="I176" s="14">
        <v>9.6677561184199998E-2</v>
      </c>
      <c r="J176" s="14">
        <v>6.8204560481500004E-2</v>
      </c>
      <c r="K176" s="23" t="str">
        <f t="shared" si="2"/>
        <v>1999-1-4</v>
      </c>
      <c r="L176" s="15"/>
    </row>
    <row r="177" spans="1:12" x14ac:dyDescent="0.25">
      <c r="A177" s="4" t="s">
        <v>59</v>
      </c>
      <c r="B177" s="4" t="s">
        <v>22</v>
      </c>
      <c r="C177" s="4" t="s">
        <v>20</v>
      </c>
      <c r="D177" s="4" t="s">
        <v>64</v>
      </c>
      <c r="E177" s="4" t="s">
        <v>89</v>
      </c>
      <c r="F177" s="4" t="s">
        <v>61</v>
      </c>
      <c r="G177" s="4">
        <v>1999</v>
      </c>
      <c r="H177" s="14">
        <v>0.169586754944</v>
      </c>
      <c r="I177" s="14">
        <v>0.199351714146</v>
      </c>
      <c r="J177" s="14">
        <v>0.141817008764</v>
      </c>
      <c r="K177" s="23" t="str">
        <f t="shared" si="2"/>
        <v>1999-0-4</v>
      </c>
      <c r="L177" s="15"/>
    </row>
    <row r="178" spans="1:12" x14ac:dyDescent="0.25">
      <c r="A178" s="4" t="s">
        <v>59</v>
      </c>
      <c r="B178" s="4" t="s">
        <v>22</v>
      </c>
      <c r="C178" s="4" t="s">
        <v>19</v>
      </c>
      <c r="D178" s="4" t="s">
        <v>65</v>
      </c>
      <c r="E178" s="4" t="s">
        <v>89</v>
      </c>
      <c r="F178" s="4" t="s">
        <v>61</v>
      </c>
      <c r="G178" s="4">
        <v>1999</v>
      </c>
      <c r="H178" s="14">
        <v>0.35881935665100001</v>
      </c>
      <c r="I178" s="14">
        <v>0.41030215449899998</v>
      </c>
      <c r="J178" s="14">
        <v>0.31618996037500002</v>
      </c>
      <c r="K178" s="23" t="str">
        <f t="shared" si="2"/>
        <v>1999-1-5</v>
      </c>
      <c r="L178" s="15"/>
    </row>
    <row r="179" spans="1:12" x14ac:dyDescent="0.25">
      <c r="A179" s="4" t="s">
        <v>59</v>
      </c>
      <c r="B179" s="4" t="s">
        <v>22</v>
      </c>
      <c r="C179" s="4" t="s">
        <v>20</v>
      </c>
      <c r="D179" s="4" t="s">
        <v>65</v>
      </c>
      <c r="E179" s="4" t="s">
        <v>89</v>
      </c>
      <c r="F179" s="4" t="s">
        <v>61</v>
      </c>
      <c r="G179" s="4">
        <v>1999</v>
      </c>
      <c r="H179" s="14">
        <v>0.54869352066400001</v>
      </c>
      <c r="I179" s="14">
        <v>0.59503166509799998</v>
      </c>
      <c r="J179" s="14">
        <v>0.49817033716300002</v>
      </c>
      <c r="K179" s="23" t="str">
        <f t="shared" si="2"/>
        <v>1999-0-5</v>
      </c>
      <c r="L179" s="15"/>
    </row>
    <row r="180" spans="1:12" x14ac:dyDescent="0.25">
      <c r="A180" s="4" t="s">
        <v>59</v>
      </c>
      <c r="B180" s="4" t="s">
        <v>22</v>
      </c>
      <c r="C180" s="4" t="s">
        <v>19</v>
      </c>
      <c r="D180" s="4" t="s">
        <v>66</v>
      </c>
      <c r="E180" s="4" t="s">
        <v>89</v>
      </c>
      <c r="F180" s="4" t="s">
        <v>61</v>
      </c>
      <c r="G180" s="4">
        <v>1999</v>
      </c>
      <c r="H180" s="14">
        <v>0.71482564690799999</v>
      </c>
      <c r="I180" s="14">
        <v>0.75181858453999995</v>
      </c>
      <c r="J180" s="14">
        <v>0.67489949362799995</v>
      </c>
      <c r="K180" s="23" t="str">
        <f t="shared" si="2"/>
        <v>1999-1-6</v>
      </c>
      <c r="L180" s="15"/>
    </row>
    <row r="181" spans="1:12" x14ac:dyDescent="0.25">
      <c r="A181" s="4" t="s">
        <v>59</v>
      </c>
      <c r="B181" s="4" t="s">
        <v>22</v>
      </c>
      <c r="C181" s="4" t="s">
        <v>20</v>
      </c>
      <c r="D181" s="4" t="s">
        <v>66</v>
      </c>
      <c r="E181" s="4" t="s">
        <v>89</v>
      </c>
      <c r="F181" s="4" t="s">
        <v>61</v>
      </c>
      <c r="G181" s="4">
        <v>1999</v>
      </c>
      <c r="H181" s="14">
        <v>0.78139038496400004</v>
      </c>
      <c r="I181" s="14">
        <v>0.80678176165000004</v>
      </c>
      <c r="J181" s="14">
        <v>0.75174290170799996</v>
      </c>
      <c r="K181" s="23" t="str">
        <f t="shared" si="2"/>
        <v>1999-0-6</v>
      </c>
      <c r="L181" s="15"/>
    </row>
    <row r="182" spans="1:12" x14ac:dyDescent="0.25">
      <c r="A182" s="4" t="s">
        <v>59</v>
      </c>
      <c r="B182" s="4" t="s">
        <v>22</v>
      </c>
      <c r="C182" s="4" t="s">
        <v>19</v>
      </c>
      <c r="D182" s="4" t="s">
        <v>67</v>
      </c>
      <c r="E182" s="4" t="s">
        <v>89</v>
      </c>
      <c r="F182" s="4" t="s">
        <v>61</v>
      </c>
      <c r="G182" s="4">
        <v>1999</v>
      </c>
      <c r="H182" s="14">
        <v>0.79004164275300004</v>
      </c>
      <c r="I182" s="14">
        <v>0.81664294380299995</v>
      </c>
      <c r="J182" s="14">
        <v>0.76200851429200001</v>
      </c>
      <c r="K182" s="23" t="str">
        <f t="shared" si="2"/>
        <v>1999-1-7</v>
      </c>
      <c r="L182" s="15"/>
    </row>
    <row r="183" spans="1:12" x14ac:dyDescent="0.25">
      <c r="A183" s="4" t="s">
        <v>59</v>
      </c>
      <c r="B183" s="4" t="s">
        <v>22</v>
      </c>
      <c r="C183" s="4" t="s">
        <v>20</v>
      </c>
      <c r="D183" s="4" t="s">
        <v>67</v>
      </c>
      <c r="E183" s="4" t="s">
        <v>89</v>
      </c>
      <c r="F183" s="4" t="s">
        <v>61</v>
      </c>
      <c r="G183" s="4">
        <v>1999</v>
      </c>
      <c r="H183" s="14">
        <v>0.79213512423999999</v>
      </c>
      <c r="I183" s="14">
        <v>0.81313848126199995</v>
      </c>
      <c r="J183" s="14">
        <v>0.76828487105599996</v>
      </c>
      <c r="K183" s="23" t="str">
        <f t="shared" si="2"/>
        <v>1999-0-7</v>
      </c>
      <c r="L183" s="15"/>
    </row>
    <row r="184" spans="1:12" x14ac:dyDescent="0.25">
      <c r="A184" s="4" t="s">
        <v>59</v>
      </c>
      <c r="B184" s="4" t="s">
        <v>22</v>
      </c>
      <c r="C184" s="4" t="s">
        <v>19</v>
      </c>
      <c r="D184" s="4" t="s">
        <v>68</v>
      </c>
      <c r="E184" s="4" t="s">
        <v>89</v>
      </c>
      <c r="F184" s="4" t="s">
        <v>61</v>
      </c>
      <c r="G184" s="4">
        <v>1999</v>
      </c>
      <c r="H184" s="14">
        <v>0.77921627190499998</v>
      </c>
      <c r="I184" s="14">
        <v>0.80601108989100001</v>
      </c>
      <c r="J184" s="14">
        <v>0.75004018535799999</v>
      </c>
      <c r="K184" s="23" t="str">
        <f t="shared" si="2"/>
        <v>1999-1-8</v>
      </c>
      <c r="L184" s="15"/>
    </row>
    <row r="185" spans="1:12" x14ac:dyDescent="0.25">
      <c r="A185" s="4" t="s">
        <v>59</v>
      </c>
      <c r="B185" s="4" t="s">
        <v>22</v>
      </c>
      <c r="C185" s="4" t="s">
        <v>20</v>
      </c>
      <c r="D185" s="4" t="s">
        <v>68</v>
      </c>
      <c r="E185" s="4" t="s">
        <v>89</v>
      </c>
      <c r="F185" s="4" t="s">
        <v>61</v>
      </c>
      <c r="G185" s="4">
        <v>1999</v>
      </c>
      <c r="H185" s="14">
        <v>0.74566790624599999</v>
      </c>
      <c r="I185" s="14">
        <v>0.77077876759099995</v>
      </c>
      <c r="J185" s="14">
        <v>0.71590031616700001</v>
      </c>
      <c r="K185" s="23" t="str">
        <f t="shared" si="2"/>
        <v>1999-0-8</v>
      </c>
      <c r="L185" s="15"/>
    </row>
    <row r="186" spans="1:12" x14ac:dyDescent="0.25">
      <c r="A186" s="4" t="s">
        <v>59</v>
      </c>
      <c r="B186" s="4" t="s">
        <v>22</v>
      </c>
      <c r="C186" s="4" t="s">
        <v>19</v>
      </c>
      <c r="D186" s="4" t="s">
        <v>69</v>
      </c>
      <c r="E186" s="4" t="s">
        <v>89</v>
      </c>
      <c r="F186" s="4" t="s">
        <v>61</v>
      </c>
      <c r="G186" s="4">
        <v>1999</v>
      </c>
      <c r="H186" s="14">
        <v>0.73142892564899997</v>
      </c>
      <c r="I186" s="14">
        <v>0.75655853394600003</v>
      </c>
      <c r="J186" s="14">
        <v>0.70561038437000001</v>
      </c>
      <c r="K186" s="23" t="str">
        <f t="shared" si="2"/>
        <v>1999-1-9</v>
      </c>
      <c r="L186" s="15"/>
    </row>
    <row r="187" spans="1:12" x14ac:dyDescent="0.25">
      <c r="A187" s="4" t="s">
        <v>59</v>
      </c>
      <c r="B187" s="4" t="s">
        <v>22</v>
      </c>
      <c r="C187" s="4" t="s">
        <v>20</v>
      </c>
      <c r="D187" s="4" t="s">
        <v>69</v>
      </c>
      <c r="E187" s="4" t="s">
        <v>89</v>
      </c>
      <c r="F187" s="4" t="s">
        <v>61</v>
      </c>
      <c r="G187" s="4">
        <v>1999</v>
      </c>
      <c r="H187" s="14">
        <v>0.674007169051</v>
      </c>
      <c r="I187" s="14">
        <v>0.69827085463500005</v>
      </c>
      <c r="J187" s="14">
        <v>0.64509758077699997</v>
      </c>
      <c r="K187" s="23" t="str">
        <f t="shared" si="2"/>
        <v>1999-0-9</v>
      </c>
      <c r="L187" s="15"/>
    </row>
    <row r="188" spans="1:12" x14ac:dyDescent="0.25">
      <c r="A188" s="4" t="s">
        <v>59</v>
      </c>
      <c r="B188" s="4" t="s">
        <v>22</v>
      </c>
      <c r="C188" s="4" t="s">
        <v>19</v>
      </c>
      <c r="D188" s="4" t="s">
        <v>70</v>
      </c>
      <c r="E188" s="4" t="s">
        <v>89</v>
      </c>
      <c r="F188" s="4" t="s">
        <v>61</v>
      </c>
      <c r="G188" s="4">
        <v>1999</v>
      </c>
      <c r="H188" s="14">
        <v>0.65097116763899998</v>
      </c>
      <c r="I188" s="14">
        <v>0.68192599657300002</v>
      </c>
      <c r="J188" s="14">
        <v>0.62117342788200003</v>
      </c>
      <c r="K188" s="23" t="str">
        <f t="shared" si="2"/>
        <v>1999-1-10</v>
      </c>
      <c r="L188" s="15"/>
    </row>
    <row r="189" spans="1:12" x14ac:dyDescent="0.25">
      <c r="A189" s="4" t="s">
        <v>59</v>
      </c>
      <c r="B189" s="4" t="s">
        <v>22</v>
      </c>
      <c r="C189" s="4" t="s">
        <v>20</v>
      </c>
      <c r="D189" s="4" t="s">
        <v>70</v>
      </c>
      <c r="E189" s="4" t="s">
        <v>89</v>
      </c>
      <c r="F189" s="4" t="s">
        <v>61</v>
      </c>
      <c r="G189" s="4">
        <v>1999</v>
      </c>
      <c r="H189" s="14">
        <v>0.573508066559</v>
      </c>
      <c r="I189" s="14">
        <v>0.60350405711999999</v>
      </c>
      <c r="J189" s="14">
        <v>0.54154496928600004</v>
      </c>
      <c r="K189" s="23" t="str">
        <f t="shared" si="2"/>
        <v>1999-0-10</v>
      </c>
      <c r="L189" s="15"/>
    </row>
    <row r="190" spans="1:12" x14ac:dyDescent="0.25">
      <c r="A190" s="4" t="s">
        <v>59</v>
      </c>
      <c r="B190" s="4" t="s">
        <v>22</v>
      </c>
      <c r="C190" s="4" t="s">
        <v>19</v>
      </c>
      <c r="D190" s="4" t="s">
        <v>71</v>
      </c>
      <c r="E190" s="4" t="s">
        <v>89</v>
      </c>
      <c r="F190" s="4" t="s">
        <v>61</v>
      </c>
      <c r="G190" s="4">
        <v>1999</v>
      </c>
      <c r="H190" s="14">
        <v>0.50104310490500004</v>
      </c>
      <c r="I190" s="14">
        <v>0.53179591362500001</v>
      </c>
      <c r="J190" s="14">
        <v>0.47231802359899999</v>
      </c>
      <c r="K190" s="23" t="str">
        <f t="shared" si="2"/>
        <v>1999-1-11</v>
      </c>
      <c r="L190" s="15"/>
    </row>
    <row r="191" spans="1:12" x14ac:dyDescent="0.25">
      <c r="A191" s="4" t="s">
        <v>59</v>
      </c>
      <c r="B191" s="4" t="s">
        <v>22</v>
      </c>
      <c r="C191" s="4" t="s">
        <v>20</v>
      </c>
      <c r="D191" s="4" t="s">
        <v>71</v>
      </c>
      <c r="E191" s="4" t="s">
        <v>89</v>
      </c>
      <c r="F191" s="4" t="s">
        <v>61</v>
      </c>
      <c r="G191" s="4">
        <v>1999</v>
      </c>
      <c r="H191" s="14">
        <v>0.42930460729699998</v>
      </c>
      <c r="I191" s="14">
        <v>0.45624792929699998</v>
      </c>
      <c r="J191" s="14">
        <v>0.39946826965400001</v>
      </c>
      <c r="K191" s="23" t="str">
        <f t="shared" si="2"/>
        <v>1999-0-11</v>
      </c>
      <c r="L191" s="15"/>
    </row>
    <row r="192" spans="1:12" x14ac:dyDescent="0.25">
      <c r="A192" s="4" t="s">
        <v>59</v>
      </c>
      <c r="B192" s="4" t="s">
        <v>22</v>
      </c>
      <c r="C192" s="4" t="s">
        <v>19</v>
      </c>
      <c r="D192" s="4" t="s">
        <v>72</v>
      </c>
      <c r="E192" s="4" t="s">
        <v>89</v>
      </c>
      <c r="F192" s="4" t="s">
        <v>61</v>
      </c>
      <c r="G192" s="4">
        <v>1999</v>
      </c>
      <c r="H192" s="14">
        <v>0.34440437586799999</v>
      </c>
      <c r="I192" s="14">
        <v>0.37197961004000002</v>
      </c>
      <c r="J192" s="14">
        <v>0.31748801284400002</v>
      </c>
      <c r="K192" s="23" t="str">
        <f t="shared" si="2"/>
        <v>1999-1-12</v>
      </c>
      <c r="L192" s="15"/>
    </row>
    <row r="193" spans="1:12" x14ac:dyDescent="0.25">
      <c r="A193" s="4" t="s">
        <v>59</v>
      </c>
      <c r="B193" s="4" t="s">
        <v>22</v>
      </c>
      <c r="C193" s="4" t="s">
        <v>20</v>
      </c>
      <c r="D193" s="4" t="s">
        <v>72</v>
      </c>
      <c r="E193" s="4" t="s">
        <v>89</v>
      </c>
      <c r="F193" s="4" t="s">
        <v>61</v>
      </c>
      <c r="G193" s="4">
        <v>1999</v>
      </c>
      <c r="H193" s="14">
        <v>0.29063348672</v>
      </c>
      <c r="I193" s="14">
        <v>0.31738962061100001</v>
      </c>
      <c r="J193" s="14">
        <v>0.26356393773300002</v>
      </c>
      <c r="K193" s="23" t="str">
        <f t="shared" si="2"/>
        <v>1999-0-12</v>
      </c>
      <c r="L193" s="15"/>
    </row>
    <row r="194" spans="1:12" x14ac:dyDescent="0.25">
      <c r="A194" s="4" t="s">
        <v>59</v>
      </c>
      <c r="B194" s="4" t="s">
        <v>22</v>
      </c>
      <c r="C194" s="4" t="s">
        <v>19</v>
      </c>
      <c r="D194" s="4" t="s">
        <v>60</v>
      </c>
      <c r="E194" s="4" t="s">
        <v>89</v>
      </c>
      <c r="F194" s="4" t="s">
        <v>61</v>
      </c>
      <c r="G194" s="4">
        <v>1996</v>
      </c>
      <c r="H194" s="14">
        <v>0.108930337224</v>
      </c>
      <c r="I194" s="14">
        <v>0.11392878460399999</v>
      </c>
      <c r="J194" s="14">
        <v>0.103776926192</v>
      </c>
      <c r="K194" s="23" t="str">
        <f t="shared" si="2"/>
        <v>1996-1-1</v>
      </c>
      <c r="L194" s="15"/>
    </row>
    <row r="195" spans="1:12" x14ac:dyDescent="0.25">
      <c r="A195" s="4" t="s">
        <v>59</v>
      </c>
      <c r="B195" s="4" t="s">
        <v>22</v>
      </c>
      <c r="C195" s="4" t="s">
        <v>20</v>
      </c>
      <c r="D195" s="4" t="s">
        <v>60</v>
      </c>
      <c r="E195" s="4" t="s">
        <v>89</v>
      </c>
      <c r="F195" s="4" t="s">
        <v>61</v>
      </c>
      <c r="G195" s="4">
        <v>1996</v>
      </c>
      <c r="H195" s="14">
        <v>0.12598104977999999</v>
      </c>
      <c r="I195" s="14">
        <v>0.13141578409900001</v>
      </c>
      <c r="J195" s="14">
        <v>0.120281016445</v>
      </c>
      <c r="K195" s="23" t="str">
        <f t="shared" ref="K195:K258" si="3">IFERROR(G195&amp;"-"&amp;IF(C195="Male",1,0)&amp;"-"&amp;INDEX($N$11:$N$22,MATCH(D195,$M$11:$M$22,0)),"NA")</f>
        <v>1996-0-1</v>
      </c>
      <c r="L195" s="15"/>
    </row>
    <row r="196" spans="1:12" x14ac:dyDescent="0.25">
      <c r="A196" s="4" t="s">
        <v>59</v>
      </c>
      <c r="B196" s="4" t="s">
        <v>22</v>
      </c>
      <c r="C196" s="4" t="s">
        <v>19</v>
      </c>
      <c r="D196" s="4" t="s">
        <v>62</v>
      </c>
      <c r="E196" s="4" t="s">
        <v>89</v>
      </c>
      <c r="F196" s="4" t="s">
        <v>61</v>
      </c>
      <c r="G196" s="4">
        <v>1996</v>
      </c>
      <c r="H196" s="14">
        <v>0.159360955167</v>
      </c>
      <c r="I196" s="14">
        <v>0.17171293959100001</v>
      </c>
      <c r="J196" s="14">
        <v>0.14850431933899999</v>
      </c>
      <c r="K196" s="23" t="str">
        <f t="shared" si="3"/>
        <v>1996-1-2</v>
      </c>
      <c r="L196" s="15"/>
    </row>
    <row r="197" spans="1:12" x14ac:dyDescent="0.25">
      <c r="A197" s="4" t="s">
        <v>59</v>
      </c>
      <c r="B197" s="4" t="s">
        <v>22</v>
      </c>
      <c r="C197" s="4" t="s">
        <v>20</v>
      </c>
      <c r="D197" s="4" t="s">
        <v>62</v>
      </c>
      <c r="E197" s="4" t="s">
        <v>89</v>
      </c>
      <c r="F197" s="4" t="s">
        <v>61</v>
      </c>
      <c r="G197" s="4">
        <v>1996</v>
      </c>
      <c r="H197" s="14">
        <v>0.183429752749</v>
      </c>
      <c r="I197" s="14">
        <v>0.19721884300600001</v>
      </c>
      <c r="J197" s="14">
        <v>0.170960722886</v>
      </c>
      <c r="K197" s="23" t="str">
        <f t="shared" si="3"/>
        <v>1996-0-2</v>
      </c>
      <c r="L197" s="15"/>
    </row>
    <row r="198" spans="1:12" x14ac:dyDescent="0.25">
      <c r="A198" s="4" t="s">
        <v>59</v>
      </c>
      <c r="B198" s="4" t="s">
        <v>22</v>
      </c>
      <c r="C198" s="4" t="s">
        <v>19</v>
      </c>
      <c r="D198" s="4" t="s">
        <v>63</v>
      </c>
      <c r="E198" s="4" t="s">
        <v>89</v>
      </c>
      <c r="F198" s="4" t="s">
        <v>61</v>
      </c>
      <c r="G198" s="4">
        <v>1996</v>
      </c>
      <c r="H198" s="14">
        <v>5.2329389198699998E-2</v>
      </c>
      <c r="I198" s="14">
        <v>6.2317598516699997E-2</v>
      </c>
      <c r="J198" s="14">
        <v>4.3011963507500001E-2</v>
      </c>
      <c r="K198" s="23" t="str">
        <f t="shared" si="3"/>
        <v>1996-1-3</v>
      </c>
      <c r="L198" s="15"/>
    </row>
    <row r="199" spans="1:12" x14ac:dyDescent="0.25">
      <c r="A199" s="4" t="s">
        <v>59</v>
      </c>
      <c r="B199" s="4" t="s">
        <v>22</v>
      </c>
      <c r="C199" s="4" t="s">
        <v>20</v>
      </c>
      <c r="D199" s="4" t="s">
        <v>63</v>
      </c>
      <c r="E199" s="4" t="s">
        <v>89</v>
      </c>
      <c r="F199" s="4" t="s">
        <v>61</v>
      </c>
      <c r="G199" s="4">
        <v>1996</v>
      </c>
      <c r="H199" s="14">
        <v>6.3656213395700004E-2</v>
      </c>
      <c r="I199" s="14">
        <v>7.5722654901100001E-2</v>
      </c>
      <c r="J199" s="14">
        <v>5.2673884739600003E-2</v>
      </c>
      <c r="K199" s="23" t="str">
        <f t="shared" si="3"/>
        <v>1996-0-3</v>
      </c>
      <c r="L199" s="15"/>
    </row>
    <row r="200" spans="1:12" x14ac:dyDescent="0.25">
      <c r="A200" s="4" t="s">
        <v>59</v>
      </c>
      <c r="B200" s="4" t="s">
        <v>22</v>
      </c>
      <c r="C200" s="4" t="s">
        <v>19</v>
      </c>
      <c r="D200" s="4" t="s">
        <v>64</v>
      </c>
      <c r="E200" s="4" t="s">
        <v>89</v>
      </c>
      <c r="F200" s="4" t="s">
        <v>61</v>
      </c>
      <c r="G200" s="4">
        <v>1996</v>
      </c>
      <c r="H200" s="14">
        <v>8.2113781854700002E-2</v>
      </c>
      <c r="I200" s="14">
        <v>9.7270241758100007E-2</v>
      </c>
      <c r="J200" s="14">
        <v>6.8923610865799997E-2</v>
      </c>
      <c r="K200" s="23" t="str">
        <f t="shared" si="3"/>
        <v>1996-1-4</v>
      </c>
      <c r="L200" s="15"/>
    </row>
    <row r="201" spans="1:12" x14ac:dyDescent="0.25">
      <c r="A201" s="4" t="s">
        <v>59</v>
      </c>
      <c r="B201" s="4" t="s">
        <v>22</v>
      </c>
      <c r="C201" s="4" t="s">
        <v>20</v>
      </c>
      <c r="D201" s="4" t="s">
        <v>64</v>
      </c>
      <c r="E201" s="4" t="s">
        <v>89</v>
      </c>
      <c r="F201" s="4" t="s">
        <v>61</v>
      </c>
      <c r="G201" s="4">
        <v>1996</v>
      </c>
      <c r="H201" s="14">
        <v>0.18874490987199999</v>
      </c>
      <c r="I201" s="14">
        <v>0.22167474149899999</v>
      </c>
      <c r="J201" s="14">
        <v>0.15863089448500001</v>
      </c>
      <c r="K201" s="23" t="str">
        <f t="shared" si="3"/>
        <v>1996-0-4</v>
      </c>
      <c r="L201" s="15"/>
    </row>
    <row r="202" spans="1:12" x14ac:dyDescent="0.25">
      <c r="A202" s="4" t="s">
        <v>59</v>
      </c>
      <c r="B202" s="4" t="s">
        <v>22</v>
      </c>
      <c r="C202" s="4" t="s">
        <v>19</v>
      </c>
      <c r="D202" s="4" t="s">
        <v>65</v>
      </c>
      <c r="E202" s="4" t="s">
        <v>89</v>
      </c>
      <c r="F202" s="4" t="s">
        <v>61</v>
      </c>
      <c r="G202" s="4">
        <v>1996</v>
      </c>
      <c r="H202" s="14">
        <v>0.43630298121799999</v>
      </c>
      <c r="I202" s="14">
        <v>0.49435825742900003</v>
      </c>
      <c r="J202" s="14">
        <v>0.391207468389</v>
      </c>
      <c r="K202" s="23" t="str">
        <f t="shared" si="3"/>
        <v>1996-1-5</v>
      </c>
      <c r="L202" s="15"/>
    </row>
    <row r="203" spans="1:12" x14ac:dyDescent="0.25">
      <c r="A203" s="4" t="s">
        <v>59</v>
      </c>
      <c r="B203" s="4" t="s">
        <v>22</v>
      </c>
      <c r="C203" s="4" t="s">
        <v>20</v>
      </c>
      <c r="D203" s="4" t="s">
        <v>65</v>
      </c>
      <c r="E203" s="4" t="s">
        <v>89</v>
      </c>
      <c r="F203" s="4" t="s">
        <v>61</v>
      </c>
      <c r="G203" s="4">
        <v>1996</v>
      </c>
      <c r="H203" s="14">
        <v>0.56945994594600002</v>
      </c>
      <c r="I203" s="14">
        <v>0.61484648519499996</v>
      </c>
      <c r="J203" s="14">
        <v>0.52138608602299996</v>
      </c>
      <c r="K203" s="23" t="str">
        <f t="shared" si="3"/>
        <v>1996-0-5</v>
      </c>
      <c r="L203" s="15"/>
    </row>
    <row r="204" spans="1:12" x14ac:dyDescent="0.25">
      <c r="A204" s="4" t="s">
        <v>59</v>
      </c>
      <c r="B204" s="4" t="s">
        <v>22</v>
      </c>
      <c r="C204" s="4" t="s">
        <v>19</v>
      </c>
      <c r="D204" s="4" t="s">
        <v>66</v>
      </c>
      <c r="E204" s="4" t="s">
        <v>89</v>
      </c>
      <c r="F204" s="4" t="s">
        <v>61</v>
      </c>
      <c r="G204" s="4">
        <v>1996</v>
      </c>
      <c r="H204" s="14">
        <v>0.71285302368900005</v>
      </c>
      <c r="I204" s="14">
        <v>0.75335424156800002</v>
      </c>
      <c r="J204" s="14">
        <v>0.67005439615700002</v>
      </c>
      <c r="K204" s="23" t="str">
        <f t="shared" si="3"/>
        <v>1996-1-6</v>
      </c>
      <c r="L204" s="15"/>
    </row>
    <row r="205" spans="1:12" x14ac:dyDescent="0.25">
      <c r="A205" s="4" t="s">
        <v>59</v>
      </c>
      <c r="B205" s="4" t="s">
        <v>22</v>
      </c>
      <c r="C205" s="4" t="s">
        <v>20</v>
      </c>
      <c r="D205" s="4" t="s">
        <v>66</v>
      </c>
      <c r="E205" s="4" t="s">
        <v>89</v>
      </c>
      <c r="F205" s="4" t="s">
        <v>61</v>
      </c>
      <c r="G205" s="4">
        <v>1996</v>
      </c>
      <c r="H205" s="14">
        <v>0.73288835708699995</v>
      </c>
      <c r="I205" s="14">
        <v>0.76592704194500005</v>
      </c>
      <c r="J205" s="14">
        <v>0.697748504085</v>
      </c>
      <c r="K205" s="23" t="str">
        <f t="shared" si="3"/>
        <v>1996-0-6</v>
      </c>
      <c r="L205" s="15"/>
    </row>
    <row r="206" spans="1:12" x14ac:dyDescent="0.25">
      <c r="A206" s="4" t="s">
        <v>59</v>
      </c>
      <c r="B206" s="4" t="s">
        <v>22</v>
      </c>
      <c r="C206" s="4" t="s">
        <v>19</v>
      </c>
      <c r="D206" s="4" t="s">
        <v>67</v>
      </c>
      <c r="E206" s="4" t="s">
        <v>89</v>
      </c>
      <c r="F206" s="4" t="s">
        <v>61</v>
      </c>
      <c r="G206" s="4">
        <v>1996</v>
      </c>
      <c r="H206" s="14">
        <v>0.774067180385</v>
      </c>
      <c r="I206" s="14">
        <v>0.80728712808600001</v>
      </c>
      <c r="J206" s="14">
        <v>0.73804641865200005</v>
      </c>
      <c r="K206" s="23" t="str">
        <f t="shared" si="3"/>
        <v>1996-1-7</v>
      </c>
      <c r="L206" s="15"/>
    </row>
    <row r="207" spans="1:12" x14ac:dyDescent="0.25">
      <c r="A207" s="4" t="s">
        <v>59</v>
      </c>
      <c r="B207" s="4" t="s">
        <v>22</v>
      </c>
      <c r="C207" s="4" t="s">
        <v>20</v>
      </c>
      <c r="D207" s="4" t="s">
        <v>67</v>
      </c>
      <c r="E207" s="4" t="s">
        <v>89</v>
      </c>
      <c r="F207" s="4" t="s">
        <v>61</v>
      </c>
      <c r="G207" s="4">
        <v>1996</v>
      </c>
      <c r="H207" s="14">
        <v>0.72966620968999996</v>
      </c>
      <c r="I207" s="14">
        <v>0.75997476631000005</v>
      </c>
      <c r="J207" s="14">
        <v>0.69690977141099997</v>
      </c>
      <c r="K207" s="23" t="str">
        <f t="shared" si="3"/>
        <v>1996-0-7</v>
      </c>
      <c r="L207" s="15"/>
    </row>
    <row r="208" spans="1:12" x14ac:dyDescent="0.25">
      <c r="A208" s="4" t="s">
        <v>59</v>
      </c>
      <c r="B208" s="4" t="s">
        <v>22</v>
      </c>
      <c r="C208" s="4" t="s">
        <v>19</v>
      </c>
      <c r="D208" s="4" t="s">
        <v>68</v>
      </c>
      <c r="E208" s="4" t="s">
        <v>89</v>
      </c>
      <c r="F208" s="4" t="s">
        <v>61</v>
      </c>
      <c r="G208" s="4">
        <v>1996</v>
      </c>
      <c r="H208" s="14">
        <v>0.73245291639900001</v>
      </c>
      <c r="I208" s="14">
        <v>0.76665219575200005</v>
      </c>
      <c r="J208" s="14">
        <v>0.69693749179300002</v>
      </c>
      <c r="K208" s="23" t="str">
        <f t="shared" si="3"/>
        <v>1996-1-8</v>
      </c>
      <c r="L208" s="15"/>
    </row>
    <row r="209" spans="1:12" x14ac:dyDescent="0.25">
      <c r="A209" s="4" t="s">
        <v>59</v>
      </c>
      <c r="B209" s="4" t="s">
        <v>22</v>
      </c>
      <c r="C209" s="4" t="s">
        <v>20</v>
      </c>
      <c r="D209" s="4" t="s">
        <v>68</v>
      </c>
      <c r="E209" s="4" t="s">
        <v>89</v>
      </c>
      <c r="F209" s="4" t="s">
        <v>61</v>
      </c>
      <c r="G209" s="4">
        <v>1996</v>
      </c>
      <c r="H209" s="14">
        <v>0.66199347836699995</v>
      </c>
      <c r="I209" s="14">
        <v>0.69581927600000004</v>
      </c>
      <c r="J209" s="14">
        <v>0.625131180979</v>
      </c>
      <c r="K209" s="23" t="str">
        <f t="shared" si="3"/>
        <v>1996-0-8</v>
      </c>
      <c r="L209" s="15"/>
    </row>
    <row r="210" spans="1:12" x14ac:dyDescent="0.25">
      <c r="A210" s="4" t="s">
        <v>59</v>
      </c>
      <c r="B210" s="4" t="s">
        <v>22</v>
      </c>
      <c r="C210" s="4" t="s">
        <v>19</v>
      </c>
      <c r="D210" s="4" t="s">
        <v>69</v>
      </c>
      <c r="E210" s="4" t="s">
        <v>89</v>
      </c>
      <c r="F210" s="4" t="s">
        <v>61</v>
      </c>
      <c r="G210" s="4">
        <v>1996</v>
      </c>
      <c r="H210" s="14">
        <v>0.688698310082</v>
      </c>
      <c r="I210" s="14">
        <v>0.72150236980899995</v>
      </c>
      <c r="J210" s="14">
        <v>0.65321912766000001</v>
      </c>
      <c r="K210" s="23" t="str">
        <f t="shared" si="3"/>
        <v>1996-1-9</v>
      </c>
      <c r="L210" s="15"/>
    </row>
    <row r="211" spans="1:12" x14ac:dyDescent="0.25">
      <c r="A211" s="4" t="s">
        <v>59</v>
      </c>
      <c r="B211" s="4" t="s">
        <v>22</v>
      </c>
      <c r="C211" s="4" t="s">
        <v>20</v>
      </c>
      <c r="D211" s="4" t="s">
        <v>69</v>
      </c>
      <c r="E211" s="4" t="s">
        <v>89</v>
      </c>
      <c r="F211" s="4" t="s">
        <v>61</v>
      </c>
      <c r="G211" s="4">
        <v>1996</v>
      </c>
      <c r="H211" s="14">
        <v>0.57056977432400002</v>
      </c>
      <c r="I211" s="14">
        <v>0.60311411288299999</v>
      </c>
      <c r="J211" s="14">
        <v>0.53703058626300004</v>
      </c>
      <c r="K211" s="23" t="str">
        <f t="shared" si="3"/>
        <v>1996-0-9</v>
      </c>
      <c r="L211" s="15"/>
    </row>
    <row r="212" spans="1:12" x14ac:dyDescent="0.25">
      <c r="A212" s="4" t="s">
        <v>59</v>
      </c>
      <c r="B212" s="4" t="s">
        <v>22</v>
      </c>
      <c r="C212" s="4" t="s">
        <v>19</v>
      </c>
      <c r="D212" s="4" t="s">
        <v>70</v>
      </c>
      <c r="E212" s="4" t="s">
        <v>89</v>
      </c>
      <c r="F212" s="4" t="s">
        <v>61</v>
      </c>
      <c r="G212" s="4">
        <v>1996</v>
      </c>
      <c r="H212" s="14">
        <v>0.59193147899700005</v>
      </c>
      <c r="I212" s="14">
        <v>0.63044289085100003</v>
      </c>
      <c r="J212" s="14">
        <v>0.55566476572099999</v>
      </c>
      <c r="K212" s="23" t="str">
        <f t="shared" si="3"/>
        <v>1996-1-10</v>
      </c>
      <c r="L212" s="15"/>
    </row>
    <row r="213" spans="1:12" x14ac:dyDescent="0.25">
      <c r="A213" s="4" t="s">
        <v>59</v>
      </c>
      <c r="B213" s="4" t="s">
        <v>22</v>
      </c>
      <c r="C213" s="4" t="s">
        <v>20</v>
      </c>
      <c r="D213" s="4" t="s">
        <v>70</v>
      </c>
      <c r="E213" s="4" t="s">
        <v>89</v>
      </c>
      <c r="F213" s="4" t="s">
        <v>61</v>
      </c>
      <c r="G213" s="4">
        <v>1996</v>
      </c>
      <c r="H213" s="14">
        <v>0.47467463999300002</v>
      </c>
      <c r="I213" s="14">
        <v>0.51069937652700004</v>
      </c>
      <c r="J213" s="14">
        <v>0.43542674459399999</v>
      </c>
      <c r="K213" s="23" t="str">
        <f t="shared" si="3"/>
        <v>1996-0-10</v>
      </c>
      <c r="L213" s="15"/>
    </row>
    <row r="214" spans="1:12" x14ac:dyDescent="0.25">
      <c r="A214" s="4" t="s">
        <v>59</v>
      </c>
      <c r="B214" s="4" t="s">
        <v>22</v>
      </c>
      <c r="C214" s="4" t="s">
        <v>19</v>
      </c>
      <c r="D214" s="4" t="s">
        <v>71</v>
      </c>
      <c r="E214" s="4" t="s">
        <v>89</v>
      </c>
      <c r="F214" s="4" t="s">
        <v>61</v>
      </c>
      <c r="G214" s="4">
        <v>1996</v>
      </c>
      <c r="H214" s="14">
        <v>0.43786688365799997</v>
      </c>
      <c r="I214" s="14">
        <v>0.47291779873500001</v>
      </c>
      <c r="J214" s="14">
        <v>0.405219131279</v>
      </c>
      <c r="K214" s="23" t="str">
        <f t="shared" si="3"/>
        <v>1996-1-11</v>
      </c>
      <c r="L214" s="15"/>
    </row>
    <row r="215" spans="1:12" x14ac:dyDescent="0.25">
      <c r="A215" s="4" t="s">
        <v>59</v>
      </c>
      <c r="B215" s="4" t="s">
        <v>22</v>
      </c>
      <c r="C215" s="4" t="s">
        <v>20</v>
      </c>
      <c r="D215" s="4" t="s">
        <v>71</v>
      </c>
      <c r="E215" s="4" t="s">
        <v>89</v>
      </c>
      <c r="F215" s="4" t="s">
        <v>61</v>
      </c>
      <c r="G215" s="4">
        <v>1996</v>
      </c>
      <c r="H215" s="14">
        <v>0.33527035758399998</v>
      </c>
      <c r="I215" s="14">
        <v>0.36528057404300002</v>
      </c>
      <c r="J215" s="14">
        <v>0.30453920098999998</v>
      </c>
      <c r="K215" s="23" t="str">
        <f t="shared" si="3"/>
        <v>1996-0-11</v>
      </c>
      <c r="L215" s="15"/>
    </row>
    <row r="216" spans="1:12" x14ac:dyDescent="0.25">
      <c r="A216" s="4" t="s">
        <v>59</v>
      </c>
      <c r="B216" s="4" t="s">
        <v>22</v>
      </c>
      <c r="C216" s="4" t="s">
        <v>19</v>
      </c>
      <c r="D216" s="4" t="s">
        <v>72</v>
      </c>
      <c r="E216" s="4" t="s">
        <v>89</v>
      </c>
      <c r="F216" s="4" t="s">
        <v>61</v>
      </c>
      <c r="G216" s="4">
        <v>1996</v>
      </c>
      <c r="H216" s="14">
        <v>0.30733411153000001</v>
      </c>
      <c r="I216" s="14">
        <v>0.33664051633199998</v>
      </c>
      <c r="J216" s="14">
        <v>0.27933679315100002</v>
      </c>
      <c r="K216" s="23" t="str">
        <f t="shared" si="3"/>
        <v>1996-1-12</v>
      </c>
      <c r="L216" s="15"/>
    </row>
    <row r="217" spans="1:12" x14ac:dyDescent="0.25">
      <c r="A217" s="4" t="s">
        <v>59</v>
      </c>
      <c r="B217" s="4" t="s">
        <v>22</v>
      </c>
      <c r="C217" s="4" t="s">
        <v>20</v>
      </c>
      <c r="D217" s="4" t="s">
        <v>72</v>
      </c>
      <c r="E217" s="4" t="s">
        <v>89</v>
      </c>
      <c r="F217" s="4" t="s">
        <v>61</v>
      </c>
      <c r="G217" s="4">
        <v>1996</v>
      </c>
      <c r="H217" s="14">
        <v>0.224192524645</v>
      </c>
      <c r="I217" s="14">
        <v>0.25258525649199998</v>
      </c>
      <c r="J217" s="14">
        <v>0.19768960076100001</v>
      </c>
      <c r="K217" s="23" t="str">
        <f t="shared" si="3"/>
        <v>1996-0-12</v>
      </c>
      <c r="L217" s="15"/>
    </row>
    <row r="218" spans="1:12" x14ac:dyDescent="0.25">
      <c r="A218" s="4" t="s">
        <v>59</v>
      </c>
      <c r="B218" s="4" t="s">
        <v>22</v>
      </c>
      <c r="C218" s="4" t="s">
        <v>19</v>
      </c>
      <c r="D218" s="4" t="s">
        <v>60</v>
      </c>
      <c r="E218" s="4" t="s">
        <v>89</v>
      </c>
      <c r="F218" s="4" t="s">
        <v>61</v>
      </c>
      <c r="G218" s="4">
        <v>1997</v>
      </c>
      <c r="H218" s="14">
        <v>0.116886605659</v>
      </c>
      <c r="I218" s="14">
        <v>0.12221552447</v>
      </c>
      <c r="J218" s="14">
        <v>0.111232005028</v>
      </c>
      <c r="K218" s="23" t="str">
        <f t="shared" si="3"/>
        <v>1997-1-1</v>
      </c>
      <c r="L218" s="15"/>
    </row>
    <row r="219" spans="1:12" x14ac:dyDescent="0.25">
      <c r="A219" s="4" t="s">
        <v>59</v>
      </c>
      <c r="B219" s="4" t="s">
        <v>22</v>
      </c>
      <c r="C219" s="4" t="s">
        <v>20</v>
      </c>
      <c r="D219" s="4" t="s">
        <v>60</v>
      </c>
      <c r="E219" s="4" t="s">
        <v>89</v>
      </c>
      <c r="F219" s="4" t="s">
        <v>61</v>
      </c>
      <c r="G219" s="4">
        <v>1997</v>
      </c>
      <c r="H219" s="14">
        <v>0.13540087844199999</v>
      </c>
      <c r="I219" s="14">
        <v>0.14124662475999999</v>
      </c>
      <c r="J219" s="14">
        <v>0.12960032895599999</v>
      </c>
      <c r="K219" s="23" t="str">
        <f t="shared" si="3"/>
        <v>1997-0-1</v>
      </c>
      <c r="L219" s="15"/>
    </row>
    <row r="220" spans="1:12" x14ac:dyDescent="0.25">
      <c r="A220" s="4" t="s">
        <v>59</v>
      </c>
      <c r="B220" s="4" t="s">
        <v>22</v>
      </c>
      <c r="C220" s="4" t="s">
        <v>19</v>
      </c>
      <c r="D220" s="4" t="s">
        <v>62</v>
      </c>
      <c r="E220" s="4" t="s">
        <v>89</v>
      </c>
      <c r="F220" s="4" t="s">
        <v>61</v>
      </c>
      <c r="G220" s="4">
        <v>1997</v>
      </c>
      <c r="H220" s="14">
        <v>0.19960650947</v>
      </c>
      <c r="I220" s="14">
        <v>0.21134439934999999</v>
      </c>
      <c r="J220" s="14">
        <v>0.189014911476</v>
      </c>
      <c r="K220" s="23" t="str">
        <f t="shared" si="3"/>
        <v>1997-1-2</v>
      </c>
      <c r="L220" s="15"/>
    </row>
    <row r="221" spans="1:12" x14ac:dyDescent="0.25">
      <c r="A221" s="4" t="s">
        <v>59</v>
      </c>
      <c r="B221" s="4" t="s">
        <v>22</v>
      </c>
      <c r="C221" s="4" t="s">
        <v>20</v>
      </c>
      <c r="D221" s="4" t="s">
        <v>62</v>
      </c>
      <c r="E221" s="4" t="s">
        <v>89</v>
      </c>
      <c r="F221" s="4" t="s">
        <v>61</v>
      </c>
      <c r="G221" s="4">
        <v>1997</v>
      </c>
      <c r="H221" s="14">
        <v>0.22918715403000001</v>
      </c>
      <c r="I221" s="14">
        <v>0.24276411539100001</v>
      </c>
      <c r="J221" s="14">
        <v>0.217086405111</v>
      </c>
      <c r="K221" s="23" t="str">
        <f t="shared" si="3"/>
        <v>1997-0-2</v>
      </c>
      <c r="L221" s="15"/>
    </row>
    <row r="222" spans="1:12" x14ac:dyDescent="0.25">
      <c r="A222" s="4" t="s">
        <v>59</v>
      </c>
      <c r="B222" s="4" t="s">
        <v>22</v>
      </c>
      <c r="C222" s="4" t="s">
        <v>19</v>
      </c>
      <c r="D222" s="4" t="s">
        <v>63</v>
      </c>
      <c r="E222" s="4" t="s">
        <v>89</v>
      </c>
      <c r="F222" s="4" t="s">
        <v>61</v>
      </c>
      <c r="G222" s="4">
        <v>1997</v>
      </c>
      <c r="H222" s="14">
        <v>7.8244270765399998E-2</v>
      </c>
      <c r="I222" s="14">
        <v>9.1417398277900005E-2</v>
      </c>
      <c r="J222" s="14">
        <v>6.5762459360200004E-2</v>
      </c>
      <c r="K222" s="23" t="str">
        <f t="shared" si="3"/>
        <v>1997-1-3</v>
      </c>
      <c r="L222" s="15"/>
    </row>
    <row r="223" spans="1:12" x14ac:dyDescent="0.25">
      <c r="A223" s="4" t="s">
        <v>59</v>
      </c>
      <c r="B223" s="4" t="s">
        <v>22</v>
      </c>
      <c r="C223" s="4" t="s">
        <v>20</v>
      </c>
      <c r="D223" s="4" t="s">
        <v>63</v>
      </c>
      <c r="E223" s="4" t="s">
        <v>89</v>
      </c>
      <c r="F223" s="4" t="s">
        <v>61</v>
      </c>
      <c r="G223" s="4">
        <v>1997</v>
      </c>
      <c r="H223" s="14">
        <v>9.53004364168E-2</v>
      </c>
      <c r="I223" s="14">
        <v>0.11042887857600001</v>
      </c>
      <c r="J223" s="14">
        <v>8.1198506727800004E-2</v>
      </c>
      <c r="K223" s="23" t="str">
        <f t="shared" si="3"/>
        <v>1997-0-3</v>
      </c>
      <c r="L223" s="15"/>
    </row>
    <row r="224" spans="1:12" x14ac:dyDescent="0.25">
      <c r="A224" s="4" t="s">
        <v>59</v>
      </c>
      <c r="B224" s="4" t="s">
        <v>22</v>
      </c>
      <c r="C224" s="4" t="s">
        <v>19</v>
      </c>
      <c r="D224" s="4" t="s">
        <v>64</v>
      </c>
      <c r="E224" s="4" t="s">
        <v>89</v>
      </c>
      <c r="F224" s="4" t="s">
        <v>61</v>
      </c>
      <c r="G224" s="4">
        <v>1997</v>
      </c>
      <c r="H224" s="14">
        <v>7.8622823533E-2</v>
      </c>
      <c r="I224" s="14">
        <v>9.2701839136399997E-2</v>
      </c>
      <c r="J224" s="14">
        <v>6.58655898919E-2</v>
      </c>
      <c r="K224" s="23" t="str">
        <f t="shared" si="3"/>
        <v>1997-1-4</v>
      </c>
      <c r="L224" s="15"/>
    </row>
    <row r="225" spans="1:12" x14ac:dyDescent="0.25">
      <c r="A225" s="4" t="s">
        <v>59</v>
      </c>
      <c r="B225" s="4" t="s">
        <v>22</v>
      </c>
      <c r="C225" s="4" t="s">
        <v>20</v>
      </c>
      <c r="D225" s="4" t="s">
        <v>64</v>
      </c>
      <c r="E225" s="4" t="s">
        <v>89</v>
      </c>
      <c r="F225" s="4" t="s">
        <v>61</v>
      </c>
      <c r="G225" s="4">
        <v>1997</v>
      </c>
      <c r="H225" s="14">
        <v>0.181159637323</v>
      </c>
      <c r="I225" s="14">
        <v>0.212772761517</v>
      </c>
      <c r="J225" s="14">
        <v>0.15185869708899999</v>
      </c>
      <c r="K225" s="23" t="str">
        <f t="shared" si="3"/>
        <v>1997-0-4</v>
      </c>
      <c r="L225" s="15"/>
    </row>
    <row r="226" spans="1:12" x14ac:dyDescent="0.25">
      <c r="A226" s="4" t="s">
        <v>59</v>
      </c>
      <c r="B226" s="4" t="s">
        <v>22</v>
      </c>
      <c r="C226" s="4" t="s">
        <v>19</v>
      </c>
      <c r="D226" s="4" t="s">
        <v>65</v>
      </c>
      <c r="E226" s="4" t="s">
        <v>89</v>
      </c>
      <c r="F226" s="4" t="s">
        <v>61</v>
      </c>
      <c r="G226" s="4">
        <v>1997</v>
      </c>
      <c r="H226" s="14">
        <v>0.41293775141400002</v>
      </c>
      <c r="I226" s="14">
        <v>0.46796028144500001</v>
      </c>
      <c r="J226" s="14">
        <v>0.36848628819099999</v>
      </c>
      <c r="K226" s="23" t="str">
        <f t="shared" si="3"/>
        <v>1997-1-5</v>
      </c>
      <c r="L226" s="15"/>
    </row>
    <row r="227" spans="1:12" x14ac:dyDescent="0.25">
      <c r="A227" s="4" t="s">
        <v>59</v>
      </c>
      <c r="B227" s="4" t="s">
        <v>22</v>
      </c>
      <c r="C227" s="4" t="s">
        <v>20</v>
      </c>
      <c r="D227" s="4" t="s">
        <v>65</v>
      </c>
      <c r="E227" s="4" t="s">
        <v>89</v>
      </c>
      <c r="F227" s="4" t="s">
        <v>61</v>
      </c>
      <c r="G227" s="4">
        <v>1997</v>
      </c>
      <c r="H227" s="14">
        <v>0.56620725715599995</v>
      </c>
      <c r="I227" s="14">
        <v>0.61125349104299997</v>
      </c>
      <c r="J227" s="14">
        <v>0.51722714706299999</v>
      </c>
      <c r="K227" s="23" t="str">
        <f t="shared" si="3"/>
        <v>1997-0-5</v>
      </c>
      <c r="L227" s="15"/>
    </row>
    <row r="228" spans="1:12" x14ac:dyDescent="0.25">
      <c r="A228" s="4" t="s">
        <v>59</v>
      </c>
      <c r="B228" s="4" t="s">
        <v>22</v>
      </c>
      <c r="C228" s="4" t="s">
        <v>19</v>
      </c>
      <c r="D228" s="4" t="s">
        <v>66</v>
      </c>
      <c r="E228" s="4" t="s">
        <v>89</v>
      </c>
      <c r="F228" s="4" t="s">
        <v>61</v>
      </c>
      <c r="G228" s="4">
        <v>1997</v>
      </c>
      <c r="H228" s="14">
        <v>0.72004809834000005</v>
      </c>
      <c r="I228" s="14">
        <v>0.75866811148500002</v>
      </c>
      <c r="J228" s="14">
        <v>0.67927691191899997</v>
      </c>
      <c r="K228" s="23" t="str">
        <f t="shared" si="3"/>
        <v>1997-1-6</v>
      </c>
      <c r="L228" s="15"/>
    </row>
    <row r="229" spans="1:12" x14ac:dyDescent="0.25">
      <c r="A229" s="4" t="s">
        <v>59</v>
      </c>
      <c r="B229" s="4" t="s">
        <v>22</v>
      </c>
      <c r="C229" s="4" t="s">
        <v>20</v>
      </c>
      <c r="D229" s="4" t="s">
        <v>66</v>
      </c>
      <c r="E229" s="4" t="s">
        <v>89</v>
      </c>
      <c r="F229" s="4" t="s">
        <v>61</v>
      </c>
      <c r="G229" s="4">
        <v>1997</v>
      </c>
      <c r="H229" s="14">
        <v>0.75368625030199998</v>
      </c>
      <c r="I229" s="14">
        <v>0.78395555355900004</v>
      </c>
      <c r="J229" s="14">
        <v>0.72156045468499996</v>
      </c>
      <c r="K229" s="23" t="str">
        <f t="shared" si="3"/>
        <v>1997-0-6</v>
      </c>
      <c r="L229" s="15"/>
    </row>
    <row r="230" spans="1:12" x14ac:dyDescent="0.25">
      <c r="A230" s="4" t="s">
        <v>59</v>
      </c>
      <c r="B230" s="4" t="s">
        <v>22</v>
      </c>
      <c r="C230" s="4" t="s">
        <v>19</v>
      </c>
      <c r="D230" s="4" t="s">
        <v>67</v>
      </c>
      <c r="E230" s="4" t="s">
        <v>89</v>
      </c>
      <c r="F230" s="4" t="s">
        <v>61</v>
      </c>
      <c r="G230" s="4">
        <v>1997</v>
      </c>
      <c r="H230" s="14">
        <v>0.78494465428600002</v>
      </c>
      <c r="I230" s="14">
        <v>0.81555467808600002</v>
      </c>
      <c r="J230" s="14">
        <v>0.75221344577299998</v>
      </c>
      <c r="K230" s="23" t="str">
        <f t="shared" si="3"/>
        <v>1997-1-7</v>
      </c>
      <c r="L230" s="15"/>
    </row>
    <row r="231" spans="1:12" x14ac:dyDescent="0.25">
      <c r="A231" s="4" t="s">
        <v>59</v>
      </c>
      <c r="B231" s="4" t="s">
        <v>22</v>
      </c>
      <c r="C231" s="4" t="s">
        <v>20</v>
      </c>
      <c r="D231" s="4" t="s">
        <v>67</v>
      </c>
      <c r="E231" s="4" t="s">
        <v>89</v>
      </c>
      <c r="F231" s="4" t="s">
        <v>61</v>
      </c>
      <c r="G231" s="4">
        <v>1997</v>
      </c>
      <c r="H231" s="14">
        <v>0.75555678848200003</v>
      </c>
      <c r="I231" s="14">
        <v>0.78205792618000003</v>
      </c>
      <c r="J231" s="14">
        <v>0.72619746356899995</v>
      </c>
      <c r="K231" s="23" t="str">
        <f t="shared" si="3"/>
        <v>1997-0-7</v>
      </c>
      <c r="L231" s="15"/>
    </row>
    <row r="232" spans="1:12" x14ac:dyDescent="0.25">
      <c r="A232" s="4" t="s">
        <v>59</v>
      </c>
      <c r="B232" s="4" t="s">
        <v>22</v>
      </c>
      <c r="C232" s="4" t="s">
        <v>19</v>
      </c>
      <c r="D232" s="4" t="s">
        <v>68</v>
      </c>
      <c r="E232" s="4" t="s">
        <v>89</v>
      </c>
      <c r="F232" s="4" t="s">
        <v>61</v>
      </c>
      <c r="G232" s="4">
        <v>1997</v>
      </c>
      <c r="H232" s="14">
        <v>0.75119271849900005</v>
      </c>
      <c r="I232" s="14">
        <v>0.78257059033900001</v>
      </c>
      <c r="J232" s="14">
        <v>0.71840085439500001</v>
      </c>
      <c r="K232" s="23" t="str">
        <f t="shared" si="3"/>
        <v>1997-1-8</v>
      </c>
      <c r="L232" s="15"/>
    </row>
    <row r="233" spans="1:12" x14ac:dyDescent="0.25">
      <c r="A233" s="4" t="s">
        <v>59</v>
      </c>
      <c r="B233" s="4" t="s">
        <v>22</v>
      </c>
      <c r="C233" s="4" t="s">
        <v>20</v>
      </c>
      <c r="D233" s="4" t="s">
        <v>68</v>
      </c>
      <c r="E233" s="4" t="s">
        <v>89</v>
      </c>
      <c r="F233" s="4" t="s">
        <v>61</v>
      </c>
      <c r="G233" s="4">
        <v>1997</v>
      </c>
      <c r="H233" s="14">
        <v>0.69270214031099997</v>
      </c>
      <c r="I233" s="14">
        <v>0.72365468589000004</v>
      </c>
      <c r="J233" s="14">
        <v>0.65809105785499999</v>
      </c>
      <c r="K233" s="23" t="str">
        <f t="shared" si="3"/>
        <v>1997-0-8</v>
      </c>
      <c r="L233" s="15"/>
    </row>
    <row r="234" spans="1:12" x14ac:dyDescent="0.25">
      <c r="A234" s="4" t="s">
        <v>59</v>
      </c>
      <c r="B234" s="4" t="s">
        <v>22</v>
      </c>
      <c r="C234" s="4" t="s">
        <v>19</v>
      </c>
      <c r="D234" s="4" t="s">
        <v>69</v>
      </c>
      <c r="E234" s="4" t="s">
        <v>89</v>
      </c>
      <c r="F234" s="4" t="s">
        <v>61</v>
      </c>
      <c r="G234" s="4">
        <v>1997</v>
      </c>
      <c r="H234" s="14">
        <v>0.70887671844900002</v>
      </c>
      <c r="I234" s="14">
        <v>0.73779421650400001</v>
      </c>
      <c r="J234" s="14">
        <v>0.67717067553700006</v>
      </c>
      <c r="K234" s="23" t="str">
        <f t="shared" si="3"/>
        <v>1997-1-9</v>
      </c>
      <c r="L234" s="15"/>
    </row>
    <row r="235" spans="1:12" x14ac:dyDescent="0.25">
      <c r="A235" s="4" t="s">
        <v>59</v>
      </c>
      <c r="B235" s="4" t="s">
        <v>22</v>
      </c>
      <c r="C235" s="4" t="s">
        <v>20</v>
      </c>
      <c r="D235" s="4" t="s">
        <v>69</v>
      </c>
      <c r="E235" s="4" t="s">
        <v>89</v>
      </c>
      <c r="F235" s="4" t="s">
        <v>61</v>
      </c>
      <c r="G235" s="4">
        <v>1997</v>
      </c>
      <c r="H235" s="14">
        <v>0.60876188132700004</v>
      </c>
      <c r="I235" s="14">
        <v>0.63868453318499996</v>
      </c>
      <c r="J235" s="14">
        <v>0.57693956537400004</v>
      </c>
      <c r="K235" s="23" t="str">
        <f t="shared" si="3"/>
        <v>1997-0-9</v>
      </c>
      <c r="L235" s="15"/>
    </row>
    <row r="236" spans="1:12" x14ac:dyDescent="0.25">
      <c r="A236" s="4" t="s">
        <v>59</v>
      </c>
      <c r="B236" s="4" t="s">
        <v>22</v>
      </c>
      <c r="C236" s="4" t="s">
        <v>19</v>
      </c>
      <c r="D236" s="4" t="s">
        <v>70</v>
      </c>
      <c r="E236" s="4" t="s">
        <v>89</v>
      </c>
      <c r="F236" s="4" t="s">
        <v>61</v>
      </c>
      <c r="G236" s="4">
        <v>1997</v>
      </c>
      <c r="H236" s="14">
        <v>0.61713567034299999</v>
      </c>
      <c r="I236" s="14">
        <v>0.65178755881899997</v>
      </c>
      <c r="J236" s="14">
        <v>0.58408211158400003</v>
      </c>
      <c r="K236" s="23" t="str">
        <f t="shared" si="3"/>
        <v>1997-1-10</v>
      </c>
      <c r="L236" s="15"/>
    </row>
    <row r="237" spans="1:12" x14ac:dyDescent="0.25">
      <c r="A237" s="4" t="s">
        <v>59</v>
      </c>
      <c r="B237" s="4" t="s">
        <v>22</v>
      </c>
      <c r="C237" s="4" t="s">
        <v>20</v>
      </c>
      <c r="D237" s="4" t="s">
        <v>70</v>
      </c>
      <c r="E237" s="4" t="s">
        <v>89</v>
      </c>
      <c r="F237" s="4" t="s">
        <v>61</v>
      </c>
      <c r="G237" s="4">
        <v>1997</v>
      </c>
      <c r="H237" s="14">
        <v>0.51080683172200003</v>
      </c>
      <c r="I237" s="14">
        <v>0.54413301016299997</v>
      </c>
      <c r="J237" s="14">
        <v>0.47386791717900001</v>
      </c>
      <c r="K237" s="23" t="str">
        <f t="shared" si="3"/>
        <v>1997-0-10</v>
      </c>
      <c r="L237" s="15"/>
    </row>
    <row r="238" spans="1:12" x14ac:dyDescent="0.25">
      <c r="A238" s="4" t="s">
        <v>59</v>
      </c>
      <c r="B238" s="4" t="s">
        <v>22</v>
      </c>
      <c r="C238" s="4" t="s">
        <v>19</v>
      </c>
      <c r="D238" s="4" t="s">
        <v>71</v>
      </c>
      <c r="E238" s="4" t="s">
        <v>89</v>
      </c>
      <c r="F238" s="4" t="s">
        <v>61</v>
      </c>
      <c r="G238" s="4">
        <v>1997</v>
      </c>
      <c r="H238" s="14">
        <v>0.46447003217600003</v>
      </c>
      <c r="I238" s="14">
        <v>0.49794287837700002</v>
      </c>
      <c r="J238" s="14">
        <v>0.433104536431</v>
      </c>
      <c r="K238" s="23" t="str">
        <f t="shared" si="3"/>
        <v>1997-1-11</v>
      </c>
      <c r="L238" s="15"/>
    </row>
    <row r="239" spans="1:12" x14ac:dyDescent="0.25">
      <c r="A239" s="4" t="s">
        <v>59</v>
      </c>
      <c r="B239" s="4" t="s">
        <v>22</v>
      </c>
      <c r="C239" s="4" t="s">
        <v>20</v>
      </c>
      <c r="D239" s="4" t="s">
        <v>71</v>
      </c>
      <c r="E239" s="4" t="s">
        <v>89</v>
      </c>
      <c r="F239" s="4" t="s">
        <v>61</v>
      </c>
      <c r="G239" s="4">
        <v>1997</v>
      </c>
      <c r="H239" s="14">
        <v>0.36838322767100001</v>
      </c>
      <c r="I239" s="14">
        <v>0.39749539373600001</v>
      </c>
      <c r="J239" s="14">
        <v>0.33737638317599999</v>
      </c>
      <c r="K239" s="23" t="str">
        <f t="shared" si="3"/>
        <v>1997-0-11</v>
      </c>
      <c r="L239" s="15"/>
    </row>
    <row r="240" spans="1:12" x14ac:dyDescent="0.25">
      <c r="A240" s="4" t="s">
        <v>59</v>
      </c>
      <c r="B240" s="4" t="s">
        <v>22</v>
      </c>
      <c r="C240" s="4" t="s">
        <v>19</v>
      </c>
      <c r="D240" s="4" t="s">
        <v>72</v>
      </c>
      <c r="E240" s="4" t="s">
        <v>89</v>
      </c>
      <c r="F240" s="4" t="s">
        <v>61</v>
      </c>
      <c r="G240" s="4">
        <v>1997</v>
      </c>
      <c r="H240" s="14">
        <v>0.322740977007</v>
      </c>
      <c r="I240" s="14">
        <v>0.35102435014099997</v>
      </c>
      <c r="J240" s="14">
        <v>0.295237746651</v>
      </c>
      <c r="K240" s="23" t="str">
        <f t="shared" si="3"/>
        <v>1997-1-12</v>
      </c>
      <c r="L240" s="15"/>
    </row>
    <row r="241" spans="1:12" x14ac:dyDescent="0.25">
      <c r="A241" s="4" t="s">
        <v>59</v>
      </c>
      <c r="B241" s="4" t="s">
        <v>22</v>
      </c>
      <c r="C241" s="4" t="s">
        <v>20</v>
      </c>
      <c r="D241" s="4" t="s">
        <v>72</v>
      </c>
      <c r="E241" s="4" t="s">
        <v>89</v>
      </c>
      <c r="F241" s="4" t="s">
        <v>61</v>
      </c>
      <c r="G241" s="4">
        <v>1997</v>
      </c>
      <c r="H241" s="14">
        <v>0.246474889078</v>
      </c>
      <c r="I241" s="14">
        <v>0.27456414618899999</v>
      </c>
      <c r="J241" s="14">
        <v>0.21805632408799999</v>
      </c>
      <c r="K241" s="23" t="str">
        <f t="shared" si="3"/>
        <v>1997-0-12</v>
      </c>
      <c r="L241" s="15"/>
    </row>
    <row r="242" spans="1:12" x14ac:dyDescent="0.25">
      <c r="A242" s="4" t="s">
        <v>59</v>
      </c>
      <c r="B242" s="4" t="s">
        <v>22</v>
      </c>
      <c r="C242" s="4" t="s">
        <v>19</v>
      </c>
      <c r="D242" s="4" t="s">
        <v>60</v>
      </c>
      <c r="E242" s="4" t="s">
        <v>89</v>
      </c>
      <c r="F242" s="4" t="s">
        <v>61</v>
      </c>
      <c r="G242" s="4">
        <v>2000</v>
      </c>
      <c r="H242" s="14">
        <v>0.12883529722600001</v>
      </c>
      <c r="I242" s="14">
        <v>0.13487101193600001</v>
      </c>
      <c r="J242" s="14">
        <v>0.122908955079</v>
      </c>
      <c r="K242" s="23" t="str">
        <f t="shared" si="3"/>
        <v>2000-1-1</v>
      </c>
      <c r="L242" s="15"/>
    </row>
    <row r="243" spans="1:12" x14ac:dyDescent="0.25">
      <c r="A243" s="4" t="s">
        <v>59</v>
      </c>
      <c r="B243" s="4" t="s">
        <v>22</v>
      </c>
      <c r="C243" s="4" t="s">
        <v>20</v>
      </c>
      <c r="D243" s="4" t="s">
        <v>60</v>
      </c>
      <c r="E243" s="4" t="s">
        <v>89</v>
      </c>
      <c r="F243" s="4" t="s">
        <v>61</v>
      </c>
      <c r="G243" s="4">
        <v>2000</v>
      </c>
      <c r="H243" s="14">
        <v>0.15013021229599999</v>
      </c>
      <c r="I243" s="14">
        <v>0.15668491933000001</v>
      </c>
      <c r="J243" s="14">
        <v>0.14390401652099999</v>
      </c>
      <c r="K243" s="23" t="str">
        <f t="shared" si="3"/>
        <v>2000-0-1</v>
      </c>
      <c r="L243" s="15"/>
    </row>
    <row r="244" spans="1:12" x14ac:dyDescent="0.25">
      <c r="A244" s="4" t="s">
        <v>59</v>
      </c>
      <c r="B244" s="4" t="s">
        <v>22</v>
      </c>
      <c r="C244" s="4" t="s">
        <v>19</v>
      </c>
      <c r="D244" s="4" t="s">
        <v>62</v>
      </c>
      <c r="E244" s="4" t="s">
        <v>89</v>
      </c>
      <c r="F244" s="4" t="s">
        <v>61</v>
      </c>
      <c r="G244" s="4">
        <v>2000</v>
      </c>
      <c r="H244" s="14">
        <v>0.30999722559199999</v>
      </c>
      <c r="I244" s="14">
        <v>0.32150160243699999</v>
      </c>
      <c r="J244" s="14">
        <v>0.29852458979300001</v>
      </c>
      <c r="K244" s="23" t="str">
        <f t="shared" si="3"/>
        <v>2000-1-2</v>
      </c>
      <c r="L244" s="15"/>
    </row>
    <row r="245" spans="1:12" x14ac:dyDescent="0.25">
      <c r="A245" s="4" t="s">
        <v>59</v>
      </c>
      <c r="B245" s="4" t="s">
        <v>22</v>
      </c>
      <c r="C245" s="4" t="s">
        <v>20</v>
      </c>
      <c r="D245" s="4" t="s">
        <v>62</v>
      </c>
      <c r="E245" s="4" t="s">
        <v>89</v>
      </c>
      <c r="F245" s="4" t="s">
        <v>61</v>
      </c>
      <c r="G245" s="4">
        <v>2000</v>
      </c>
      <c r="H245" s="14">
        <v>0.35671853272100001</v>
      </c>
      <c r="I245" s="14">
        <v>0.36927837915799999</v>
      </c>
      <c r="J245" s="14">
        <v>0.34284069952399998</v>
      </c>
      <c r="K245" s="23" t="str">
        <f t="shared" si="3"/>
        <v>2000-0-2</v>
      </c>
      <c r="L245" s="15"/>
    </row>
    <row r="246" spans="1:12" x14ac:dyDescent="0.25">
      <c r="A246" s="4" t="s">
        <v>59</v>
      </c>
      <c r="B246" s="4" t="s">
        <v>22</v>
      </c>
      <c r="C246" s="4" t="s">
        <v>19</v>
      </c>
      <c r="D246" s="4" t="s">
        <v>63</v>
      </c>
      <c r="E246" s="4" t="s">
        <v>89</v>
      </c>
      <c r="F246" s="4" t="s">
        <v>61</v>
      </c>
      <c r="G246" s="4">
        <v>2000</v>
      </c>
      <c r="H246" s="14">
        <v>0.219223283095</v>
      </c>
      <c r="I246" s="14">
        <v>0.23653667023700001</v>
      </c>
      <c r="J246" s="14">
        <v>0.20275637773300001</v>
      </c>
      <c r="K246" s="23" t="str">
        <f t="shared" si="3"/>
        <v>2000-1-3</v>
      </c>
      <c r="L246" s="15"/>
    </row>
    <row r="247" spans="1:12" x14ac:dyDescent="0.25">
      <c r="A247" s="4" t="s">
        <v>59</v>
      </c>
      <c r="B247" s="4" t="s">
        <v>22</v>
      </c>
      <c r="C247" s="4" t="s">
        <v>20</v>
      </c>
      <c r="D247" s="4" t="s">
        <v>63</v>
      </c>
      <c r="E247" s="4" t="s">
        <v>89</v>
      </c>
      <c r="F247" s="4" t="s">
        <v>61</v>
      </c>
      <c r="G247" s="4">
        <v>2000</v>
      </c>
      <c r="H247" s="14">
        <v>0.26872855312299998</v>
      </c>
      <c r="I247" s="14">
        <v>0.290039207272</v>
      </c>
      <c r="J247" s="14">
        <v>0.24976882715000001</v>
      </c>
      <c r="K247" s="23" t="str">
        <f t="shared" si="3"/>
        <v>2000-0-3</v>
      </c>
      <c r="L247" s="15"/>
    </row>
    <row r="248" spans="1:12" x14ac:dyDescent="0.25">
      <c r="A248" s="4" t="s">
        <v>59</v>
      </c>
      <c r="B248" s="4" t="s">
        <v>22</v>
      </c>
      <c r="C248" s="4" t="s">
        <v>19</v>
      </c>
      <c r="D248" s="4" t="s">
        <v>64</v>
      </c>
      <c r="E248" s="4" t="s">
        <v>89</v>
      </c>
      <c r="F248" s="4" t="s">
        <v>61</v>
      </c>
      <c r="G248" s="4">
        <v>2000</v>
      </c>
      <c r="H248" s="14">
        <v>9.1319982873299996E-2</v>
      </c>
      <c r="I248" s="14">
        <v>0.10854485578299999</v>
      </c>
      <c r="J248" s="14">
        <v>7.6341188126300003E-2</v>
      </c>
      <c r="K248" s="23" t="str">
        <f t="shared" si="3"/>
        <v>2000-1-4</v>
      </c>
      <c r="L248" s="15"/>
    </row>
    <row r="249" spans="1:12" x14ac:dyDescent="0.25">
      <c r="A249" s="4" t="s">
        <v>59</v>
      </c>
      <c r="B249" s="4" t="s">
        <v>22</v>
      </c>
      <c r="C249" s="4" t="s">
        <v>20</v>
      </c>
      <c r="D249" s="4" t="s">
        <v>64</v>
      </c>
      <c r="E249" s="4" t="s">
        <v>89</v>
      </c>
      <c r="F249" s="4" t="s">
        <v>61</v>
      </c>
      <c r="G249" s="4">
        <v>2000</v>
      </c>
      <c r="H249" s="14">
        <v>0.17125557998800001</v>
      </c>
      <c r="I249" s="14">
        <v>0.20118990778000001</v>
      </c>
      <c r="J249" s="14">
        <v>0.14354610749899999</v>
      </c>
      <c r="K249" s="23" t="str">
        <f t="shared" si="3"/>
        <v>2000-0-4</v>
      </c>
      <c r="L249" s="15"/>
    </row>
    <row r="250" spans="1:12" x14ac:dyDescent="0.25">
      <c r="A250" s="4" t="s">
        <v>59</v>
      </c>
      <c r="B250" s="4" t="s">
        <v>22</v>
      </c>
      <c r="C250" s="4" t="s">
        <v>19</v>
      </c>
      <c r="D250" s="4" t="s">
        <v>65</v>
      </c>
      <c r="E250" s="4" t="s">
        <v>89</v>
      </c>
      <c r="F250" s="4" t="s">
        <v>61</v>
      </c>
      <c r="G250" s="4">
        <v>2000</v>
      </c>
      <c r="H250" s="14">
        <v>0.32713586210399997</v>
      </c>
      <c r="I250" s="14">
        <v>0.37525789853500002</v>
      </c>
      <c r="J250" s="14">
        <v>0.28476188642</v>
      </c>
      <c r="K250" s="23" t="str">
        <f t="shared" si="3"/>
        <v>2000-1-5</v>
      </c>
      <c r="L250" s="15"/>
    </row>
    <row r="251" spans="1:12" x14ac:dyDescent="0.25">
      <c r="A251" s="4" t="s">
        <v>59</v>
      </c>
      <c r="B251" s="4" t="s">
        <v>22</v>
      </c>
      <c r="C251" s="4" t="s">
        <v>20</v>
      </c>
      <c r="D251" s="4" t="s">
        <v>65</v>
      </c>
      <c r="E251" s="4" t="s">
        <v>89</v>
      </c>
      <c r="F251" s="4" t="s">
        <v>61</v>
      </c>
      <c r="G251" s="4">
        <v>2000</v>
      </c>
      <c r="H251" s="14">
        <v>0.530921805952</v>
      </c>
      <c r="I251" s="14">
        <v>0.57770037610699998</v>
      </c>
      <c r="J251" s="14">
        <v>0.48163303782599998</v>
      </c>
      <c r="K251" s="23" t="str">
        <f t="shared" si="3"/>
        <v>2000-0-5</v>
      </c>
      <c r="L251" s="15"/>
    </row>
    <row r="252" spans="1:12" x14ac:dyDescent="0.25">
      <c r="A252" s="4" t="s">
        <v>59</v>
      </c>
      <c r="B252" s="4" t="s">
        <v>22</v>
      </c>
      <c r="C252" s="4" t="s">
        <v>19</v>
      </c>
      <c r="D252" s="4" t="s">
        <v>66</v>
      </c>
      <c r="E252" s="4" t="s">
        <v>89</v>
      </c>
      <c r="F252" s="4" t="s">
        <v>61</v>
      </c>
      <c r="G252" s="4">
        <v>2000</v>
      </c>
      <c r="H252" s="14">
        <v>0.69971197713900002</v>
      </c>
      <c r="I252" s="14">
        <v>0.74021872771800001</v>
      </c>
      <c r="J252" s="14">
        <v>0.65819904687700004</v>
      </c>
      <c r="K252" s="23" t="str">
        <f t="shared" si="3"/>
        <v>2000-1-6</v>
      </c>
      <c r="L252" s="15"/>
    </row>
    <row r="253" spans="1:12" x14ac:dyDescent="0.25">
      <c r="A253" s="4" t="s">
        <v>59</v>
      </c>
      <c r="B253" s="4" t="s">
        <v>22</v>
      </c>
      <c r="C253" s="4" t="s">
        <v>20</v>
      </c>
      <c r="D253" s="4" t="s">
        <v>66</v>
      </c>
      <c r="E253" s="4" t="s">
        <v>89</v>
      </c>
      <c r="F253" s="4" t="s">
        <v>61</v>
      </c>
      <c r="G253" s="4">
        <v>2000</v>
      </c>
      <c r="H253" s="14">
        <v>0.785657131753</v>
      </c>
      <c r="I253" s="14">
        <v>0.81063107473399998</v>
      </c>
      <c r="J253" s="14">
        <v>0.75621849127200003</v>
      </c>
      <c r="K253" s="23" t="str">
        <f t="shared" si="3"/>
        <v>2000-0-6</v>
      </c>
      <c r="L253" s="15"/>
    </row>
    <row r="254" spans="1:12" x14ac:dyDescent="0.25">
      <c r="A254" s="4" t="s">
        <v>59</v>
      </c>
      <c r="B254" s="4" t="s">
        <v>22</v>
      </c>
      <c r="C254" s="4" t="s">
        <v>19</v>
      </c>
      <c r="D254" s="4" t="s">
        <v>67</v>
      </c>
      <c r="E254" s="4" t="s">
        <v>89</v>
      </c>
      <c r="F254" s="4" t="s">
        <v>61</v>
      </c>
      <c r="G254" s="4">
        <v>2000</v>
      </c>
      <c r="H254" s="14">
        <v>0.78412695221200002</v>
      </c>
      <c r="I254" s="14">
        <v>0.81149822144999995</v>
      </c>
      <c r="J254" s="14">
        <v>0.75586347845599999</v>
      </c>
      <c r="K254" s="23" t="str">
        <f t="shared" si="3"/>
        <v>2000-1-7</v>
      </c>
      <c r="L254" s="15"/>
    </row>
    <row r="255" spans="1:12" x14ac:dyDescent="0.25">
      <c r="A255" s="4" t="s">
        <v>59</v>
      </c>
      <c r="B255" s="4" t="s">
        <v>22</v>
      </c>
      <c r="C255" s="4" t="s">
        <v>20</v>
      </c>
      <c r="D255" s="4" t="s">
        <v>67</v>
      </c>
      <c r="E255" s="4" t="s">
        <v>89</v>
      </c>
      <c r="F255" s="4" t="s">
        <v>61</v>
      </c>
      <c r="G255" s="4">
        <v>2000</v>
      </c>
      <c r="H255" s="14">
        <v>0.800899265576</v>
      </c>
      <c r="I255" s="14">
        <v>0.81989296257300004</v>
      </c>
      <c r="J255" s="14">
        <v>0.77808796411900005</v>
      </c>
      <c r="K255" s="23" t="str">
        <f t="shared" si="3"/>
        <v>2000-0-7</v>
      </c>
      <c r="L255" s="15"/>
    </row>
    <row r="256" spans="1:12" x14ac:dyDescent="0.25">
      <c r="A256" s="4" t="s">
        <v>59</v>
      </c>
      <c r="B256" s="4" t="s">
        <v>22</v>
      </c>
      <c r="C256" s="4" t="s">
        <v>19</v>
      </c>
      <c r="D256" s="4" t="s">
        <v>68</v>
      </c>
      <c r="E256" s="4" t="s">
        <v>89</v>
      </c>
      <c r="F256" s="4" t="s">
        <v>61</v>
      </c>
      <c r="G256" s="4">
        <v>2000</v>
      </c>
      <c r="H256" s="14">
        <v>0.78577726069099996</v>
      </c>
      <c r="I256" s="14">
        <v>0.81255785027100003</v>
      </c>
      <c r="J256" s="14">
        <v>0.75694239960499998</v>
      </c>
      <c r="K256" s="23" t="str">
        <f t="shared" si="3"/>
        <v>2000-1-8</v>
      </c>
      <c r="L256" s="15"/>
    </row>
    <row r="257" spans="1:12" x14ac:dyDescent="0.25">
      <c r="A257" s="4" t="s">
        <v>59</v>
      </c>
      <c r="B257" s="4" t="s">
        <v>22</v>
      </c>
      <c r="C257" s="4" t="s">
        <v>20</v>
      </c>
      <c r="D257" s="4" t="s">
        <v>68</v>
      </c>
      <c r="E257" s="4" t="s">
        <v>89</v>
      </c>
      <c r="F257" s="4" t="s">
        <v>61</v>
      </c>
      <c r="G257" s="4">
        <v>2000</v>
      </c>
      <c r="H257" s="14">
        <v>0.76304813902900004</v>
      </c>
      <c r="I257" s="14">
        <v>0.78629025919600004</v>
      </c>
      <c r="J257" s="14">
        <v>0.73471266810299996</v>
      </c>
      <c r="K257" s="23" t="str">
        <f t="shared" si="3"/>
        <v>2000-0-8</v>
      </c>
      <c r="L257" s="15"/>
    </row>
    <row r="258" spans="1:12" x14ac:dyDescent="0.25">
      <c r="A258" s="4" t="s">
        <v>59</v>
      </c>
      <c r="B258" s="4" t="s">
        <v>22</v>
      </c>
      <c r="C258" s="4" t="s">
        <v>19</v>
      </c>
      <c r="D258" s="4" t="s">
        <v>69</v>
      </c>
      <c r="E258" s="4" t="s">
        <v>89</v>
      </c>
      <c r="F258" s="4" t="s">
        <v>61</v>
      </c>
      <c r="G258" s="4">
        <v>2000</v>
      </c>
      <c r="H258" s="14">
        <v>0.73460091611400002</v>
      </c>
      <c r="I258" s="14">
        <v>0.75919249952400003</v>
      </c>
      <c r="J258" s="14">
        <v>0.71021089461300002</v>
      </c>
      <c r="K258" s="23" t="str">
        <f t="shared" si="3"/>
        <v>2000-1-9</v>
      </c>
      <c r="L258" s="15"/>
    </row>
    <row r="259" spans="1:12" x14ac:dyDescent="0.25">
      <c r="A259" s="4" t="s">
        <v>59</v>
      </c>
      <c r="B259" s="4" t="s">
        <v>22</v>
      </c>
      <c r="C259" s="4" t="s">
        <v>20</v>
      </c>
      <c r="D259" s="4" t="s">
        <v>69</v>
      </c>
      <c r="E259" s="4" t="s">
        <v>89</v>
      </c>
      <c r="F259" s="4" t="s">
        <v>61</v>
      </c>
      <c r="G259" s="4">
        <v>2000</v>
      </c>
      <c r="H259" s="14">
        <v>0.69375745685800005</v>
      </c>
      <c r="I259" s="14">
        <v>0.71702207268999996</v>
      </c>
      <c r="J259" s="14">
        <v>0.66712337037199998</v>
      </c>
      <c r="K259" s="23" t="str">
        <f t="shared" ref="K259:K322" si="4">IFERROR(G259&amp;"-"&amp;IF(C259="Male",1,0)&amp;"-"&amp;INDEX($N$11:$N$22,MATCH(D259,$M$11:$M$22,0)),"NA")</f>
        <v>2000-0-9</v>
      </c>
      <c r="L259" s="15"/>
    </row>
    <row r="260" spans="1:12" x14ac:dyDescent="0.25">
      <c r="A260" s="4" t="s">
        <v>59</v>
      </c>
      <c r="B260" s="4" t="s">
        <v>22</v>
      </c>
      <c r="C260" s="4" t="s">
        <v>19</v>
      </c>
      <c r="D260" s="4" t="s">
        <v>70</v>
      </c>
      <c r="E260" s="4" t="s">
        <v>89</v>
      </c>
      <c r="F260" s="4" t="s">
        <v>61</v>
      </c>
      <c r="G260" s="4">
        <v>2000</v>
      </c>
      <c r="H260" s="14">
        <v>0.65924995528700003</v>
      </c>
      <c r="I260" s="14">
        <v>0.68876566075900003</v>
      </c>
      <c r="J260" s="14">
        <v>0.63014943988000005</v>
      </c>
      <c r="K260" s="23" t="str">
        <f t="shared" si="4"/>
        <v>2000-1-10</v>
      </c>
      <c r="L260" s="15"/>
    </row>
    <row r="261" spans="1:12" x14ac:dyDescent="0.25">
      <c r="A261" s="4" t="s">
        <v>59</v>
      </c>
      <c r="B261" s="4" t="s">
        <v>22</v>
      </c>
      <c r="C261" s="4" t="s">
        <v>20</v>
      </c>
      <c r="D261" s="4" t="s">
        <v>70</v>
      </c>
      <c r="E261" s="4" t="s">
        <v>89</v>
      </c>
      <c r="F261" s="4" t="s">
        <v>61</v>
      </c>
      <c r="G261" s="4">
        <v>2000</v>
      </c>
      <c r="H261" s="14">
        <v>0.59349801644099998</v>
      </c>
      <c r="I261" s="14">
        <v>0.62199364073200003</v>
      </c>
      <c r="J261" s="14">
        <v>0.56353601816400001</v>
      </c>
      <c r="K261" s="23" t="str">
        <f t="shared" si="4"/>
        <v>2000-0-10</v>
      </c>
      <c r="L261" s="15"/>
    </row>
    <row r="262" spans="1:12" x14ac:dyDescent="0.25">
      <c r="A262" s="4" t="s">
        <v>59</v>
      </c>
      <c r="B262" s="4" t="s">
        <v>22</v>
      </c>
      <c r="C262" s="4" t="s">
        <v>19</v>
      </c>
      <c r="D262" s="4" t="s">
        <v>71</v>
      </c>
      <c r="E262" s="4" t="s">
        <v>89</v>
      </c>
      <c r="F262" s="4" t="s">
        <v>61</v>
      </c>
      <c r="G262" s="4">
        <v>2000</v>
      </c>
      <c r="H262" s="14">
        <v>0.51070554305299998</v>
      </c>
      <c r="I262" s="14">
        <v>0.54107524441400001</v>
      </c>
      <c r="J262" s="14">
        <v>0.48264609199699998</v>
      </c>
      <c r="K262" s="23" t="str">
        <f t="shared" si="4"/>
        <v>2000-1-11</v>
      </c>
      <c r="L262" s="15"/>
    </row>
    <row r="263" spans="1:12" x14ac:dyDescent="0.25">
      <c r="A263" s="4" t="s">
        <v>59</v>
      </c>
      <c r="B263" s="4" t="s">
        <v>22</v>
      </c>
      <c r="C263" s="4" t="s">
        <v>20</v>
      </c>
      <c r="D263" s="4" t="s">
        <v>71</v>
      </c>
      <c r="E263" s="4" t="s">
        <v>89</v>
      </c>
      <c r="F263" s="4" t="s">
        <v>61</v>
      </c>
      <c r="G263" s="4">
        <v>2000</v>
      </c>
      <c r="H263" s="14">
        <v>0.45082932966599998</v>
      </c>
      <c r="I263" s="14">
        <v>0.477349499219</v>
      </c>
      <c r="J263" s="14">
        <v>0.42365532365399999</v>
      </c>
      <c r="K263" s="23" t="str">
        <f t="shared" si="4"/>
        <v>2000-0-11</v>
      </c>
      <c r="L263" s="15"/>
    </row>
    <row r="264" spans="1:12" x14ac:dyDescent="0.25">
      <c r="A264" s="4" t="s">
        <v>59</v>
      </c>
      <c r="B264" s="4" t="s">
        <v>22</v>
      </c>
      <c r="C264" s="4" t="s">
        <v>19</v>
      </c>
      <c r="D264" s="4" t="s">
        <v>72</v>
      </c>
      <c r="E264" s="4" t="s">
        <v>89</v>
      </c>
      <c r="F264" s="4" t="s">
        <v>61</v>
      </c>
      <c r="G264" s="4">
        <v>2000</v>
      </c>
      <c r="H264" s="14">
        <v>0.34942943647899999</v>
      </c>
      <c r="I264" s="14">
        <v>0.37709752186200002</v>
      </c>
      <c r="J264" s="14">
        <v>0.32213675224100002</v>
      </c>
      <c r="K264" s="23" t="str">
        <f t="shared" si="4"/>
        <v>2000-1-12</v>
      </c>
      <c r="L264" s="15"/>
    </row>
    <row r="265" spans="1:12" x14ac:dyDescent="0.25">
      <c r="A265" s="4" t="s">
        <v>59</v>
      </c>
      <c r="B265" s="4" t="s">
        <v>22</v>
      </c>
      <c r="C265" s="4" t="s">
        <v>20</v>
      </c>
      <c r="D265" s="4" t="s">
        <v>72</v>
      </c>
      <c r="E265" s="4" t="s">
        <v>89</v>
      </c>
      <c r="F265" s="4" t="s">
        <v>61</v>
      </c>
      <c r="G265" s="4">
        <v>2000</v>
      </c>
      <c r="H265" s="14">
        <v>0.30580127190900003</v>
      </c>
      <c r="I265" s="14">
        <v>0.33293775358</v>
      </c>
      <c r="J265" s="14">
        <v>0.27994318051900002</v>
      </c>
      <c r="K265" s="23" t="str">
        <f t="shared" si="4"/>
        <v>2000-0-12</v>
      </c>
      <c r="L265" s="15"/>
    </row>
    <row r="266" spans="1:12" x14ac:dyDescent="0.25">
      <c r="A266" s="4" t="s">
        <v>59</v>
      </c>
      <c r="B266" s="4" t="s">
        <v>22</v>
      </c>
      <c r="C266" s="4" t="s">
        <v>19</v>
      </c>
      <c r="D266" s="4" t="s">
        <v>60</v>
      </c>
      <c r="E266" s="4" t="s">
        <v>89</v>
      </c>
      <c r="F266" s="4" t="s">
        <v>61</v>
      </c>
      <c r="G266" s="4">
        <v>2001</v>
      </c>
      <c r="H266" s="14">
        <v>0.129111081495</v>
      </c>
      <c r="I266" s="14">
        <v>0.13519503063999999</v>
      </c>
      <c r="J266" s="14">
        <v>0.123338669853</v>
      </c>
      <c r="K266" s="23" t="str">
        <f t="shared" si="4"/>
        <v>2001-1-1</v>
      </c>
      <c r="L266" s="15"/>
    </row>
    <row r="267" spans="1:12" x14ac:dyDescent="0.25">
      <c r="A267" s="4" t="s">
        <v>59</v>
      </c>
      <c r="B267" s="4" t="s">
        <v>22</v>
      </c>
      <c r="C267" s="4" t="s">
        <v>20</v>
      </c>
      <c r="D267" s="4" t="s">
        <v>60</v>
      </c>
      <c r="E267" s="4" t="s">
        <v>89</v>
      </c>
      <c r="F267" s="4" t="s">
        <v>61</v>
      </c>
      <c r="G267" s="4">
        <v>2001</v>
      </c>
      <c r="H267" s="14">
        <v>0.15060673072899999</v>
      </c>
      <c r="I267" s="14">
        <v>0.15693106707900001</v>
      </c>
      <c r="J267" s="14">
        <v>0.144515122247</v>
      </c>
      <c r="K267" s="23" t="str">
        <f t="shared" si="4"/>
        <v>2001-0-1</v>
      </c>
      <c r="L267" s="15"/>
    </row>
    <row r="268" spans="1:12" x14ac:dyDescent="0.25">
      <c r="A268" s="4" t="s">
        <v>59</v>
      </c>
      <c r="B268" s="4" t="s">
        <v>22</v>
      </c>
      <c r="C268" s="4" t="s">
        <v>19</v>
      </c>
      <c r="D268" s="4" t="s">
        <v>62</v>
      </c>
      <c r="E268" s="4" t="s">
        <v>89</v>
      </c>
      <c r="F268" s="4" t="s">
        <v>61</v>
      </c>
      <c r="G268" s="4">
        <v>2001</v>
      </c>
      <c r="H268" s="14">
        <v>0.33631412124799998</v>
      </c>
      <c r="I268" s="14">
        <v>0.34785131927899998</v>
      </c>
      <c r="J268" s="14">
        <v>0.32399665955000001</v>
      </c>
      <c r="K268" s="23" t="str">
        <f t="shared" si="4"/>
        <v>2001-1-2</v>
      </c>
      <c r="L268" s="15"/>
    </row>
    <row r="269" spans="1:12" x14ac:dyDescent="0.25">
      <c r="A269" s="4" t="s">
        <v>59</v>
      </c>
      <c r="B269" s="4" t="s">
        <v>22</v>
      </c>
      <c r="C269" s="4" t="s">
        <v>20</v>
      </c>
      <c r="D269" s="4" t="s">
        <v>62</v>
      </c>
      <c r="E269" s="4" t="s">
        <v>89</v>
      </c>
      <c r="F269" s="4" t="s">
        <v>61</v>
      </c>
      <c r="G269" s="4">
        <v>2001</v>
      </c>
      <c r="H269" s="14">
        <v>0.38870631389299998</v>
      </c>
      <c r="I269" s="14">
        <v>0.401700083115</v>
      </c>
      <c r="J269" s="14">
        <v>0.37505106711000002</v>
      </c>
      <c r="K269" s="23" t="str">
        <f t="shared" si="4"/>
        <v>2001-0-2</v>
      </c>
      <c r="L269" s="15"/>
    </row>
    <row r="270" spans="1:12" x14ac:dyDescent="0.25">
      <c r="A270" s="4" t="s">
        <v>59</v>
      </c>
      <c r="B270" s="4" t="s">
        <v>22</v>
      </c>
      <c r="C270" s="4" t="s">
        <v>19</v>
      </c>
      <c r="D270" s="4" t="s">
        <v>63</v>
      </c>
      <c r="E270" s="4" t="s">
        <v>89</v>
      </c>
      <c r="F270" s="4" t="s">
        <v>61</v>
      </c>
      <c r="G270" s="4">
        <v>2001</v>
      </c>
      <c r="H270" s="14">
        <v>0.27812154262799998</v>
      </c>
      <c r="I270" s="14">
        <v>0.29479311223400001</v>
      </c>
      <c r="J270" s="14">
        <v>0.26224248872</v>
      </c>
      <c r="K270" s="23" t="str">
        <f t="shared" si="4"/>
        <v>2001-1-3</v>
      </c>
      <c r="L270" s="15"/>
    </row>
    <row r="271" spans="1:12" x14ac:dyDescent="0.25">
      <c r="A271" s="4" t="s">
        <v>59</v>
      </c>
      <c r="B271" s="4" t="s">
        <v>22</v>
      </c>
      <c r="C271" s="4" t="s">
        <v>20</v>
      </c>
      <c r="D271" s="4" t="s">
        <v>63</v>
      </c>
      <c r="E271" s="4" t="s">
        <v>89</v>
      </c>
      <c r="F271" s="4" t="s">
        <v>61</v>
      </c>
      <c r="G271" s="4">
        <v>2001</v>
      </c>
      <c r="H271" s="14">
        <v>0.33909793818299999</v>
      </c>
      <c r="I271" s="14">
        <v>0.35905481193900002</v>
      </c>
      <c r="J271" s="14">
        <v>0.321217117404</v>
      </c>
      <c r="K271" s="23" t="str">
        <f t="shared" si="4"/>
        <v>2001-0-3</v>
      </c>
      <c r="L271" s="15"/>
    </row>
    <row r="272" spans="1:12" x14ac:dyDescent="0.25">
      <c r="A272" s="4" t="s">
        <v>59</v>
      </c>
      <c r="B272" s="4" t="s">
        <v>22</v>
      </c>
      <c r="C272" s="4" t="s">
        <v>19</v>
      </c>
      <c r="D272" s="4" t="s">
        <v>64</v>
      </c>
      <c r="E272" s="4" t="s">
        <v>89</v>
      </c>
      <c r="F272" s="4" t="s">
        <v>61</v>
      </c>
      <c r="G272" s="4">
        <v>2001</v>
      </c>
      <c r="H272" s="14">
        <v>0.109006185224</v>
      </c>
      <c r="I272" s="14">
        <v>0.127741097394</v>
      </c>
      <c r="J272" s="14">
        <v>9.2088453101600007E-2</v>
      </c>
      <c r="K272" s="23" t="str">
        <f t="shared" si="4"/>
        <v>2001-1-4</v>
      </c>
      <c r="L272" s="15"/>
    </row>
    <row r="273" spans="1:12" x14ac:dyDescent="0.25">
      <c r="A273" s="4" t="s">
        <v>59</v>
      </c>
      <c r="B273" s="4" t="s">
        <v>22</v>
      </c>
      <c r="C273" s="4" t="s">
        <v>20</v>
      </c>
      <c r="D273" s="4" t="s">
        <v>64</v>
      </c>
      <c r="E273" s="4" t="s">
        <v>89</v>
      </c>
      <c r="F273" s="4" t="s">
        <v>61</v>
      </c>
      <c r="G273" s="4">
        <v>2001</v>
      </c>
      <c r="H273" s="14">
        <v>0.18477117883899999</v>
      </c>
      <c r="I273" s="14">
        <v>0.21557822312</v>
      </c>
      <c r="J273" s="14">
        <v>0.15663657145099999</v>
      </c>
      <c r="K273" s="23" t="str">
        <f t="shared" si="4"/>
        <v>2001-0-4</v>
      </c>
      <c r="L273" s="15"/>
    </row>
    <row r="274" spans="1:12" x14ac:dyDescent="0.25">
      <c r="A274" s="4" t="s">
        <v>59</v>
      </c>
      <c r="B274" s="4" t="s">
        <v>22</v>
      </c>
      <c r="C274" s="4" t="s">
        <v>19</v>
      </c>
      <c r="D274" s="4" t="s">
        <v>65</v>
      </c>
      <c r="E274" s="4" t="s">
        <v>89</v>
      </c>
      <c r="F274" s="4" t="s">
        <v>61</v>
      </c>
      <c r="G274" s="4">
        <v>2001</v>
      </c>
      <c r="H274" s="14">
        <v>0.302218808871</v>
      </c>
      <c r="I274" s="14">
        <v>0.34811655154100002</v>
      </c>
      <c r="J274" s="14">
        <v>0.26071209759399999</v>
      </c>
      <c r="K274" s="23" t="str">
        <f t="shared" si="4"/>
        <v>2001-1-5</v>
      </c>
      <c r="L274" s="15"/>
    </row>
    <row r="275" spans="1:12" x14ac:dyDescent="0.25">
      <c r="A275" s="4" t="s">
        <v>59</v>
      </c>
      <c r="B275" s="4" t="s">
        <v>22</v>
      </c>
      <c r="C275" s="4" t="s">
        <v>20</v>
      </c>
      <c r="D275" s="4" t="s">
        <v>65</v>
      </c>
      <c r="E275" s="4" t="s">
        <v>89</v>
      </c>
      <c r="F275" s="4" t="s">
        <v>61</v>
      </c>
      <c r="G275" s="4">
        <v>2001</v>
      </c>
      <c r="H275" s="14">
        <v>0.51137847965500005</v>
      </c>
      <c r="I275" s="14">
        <v>0.56072263691900004</v>
      </c>
      <c r="J275" s="14">
        <v>0.46184184787100002</v>
      </c>
      <c r="K275" s="23" t="str">
        <f t="shared" si="4"/>
        <v>2001-0-5</v>
      </c>
      <c r="L275" s="15"/>
    </row>
    <row r="276" spans="1:12" x14ac:dyDescent="0.25">
      <c r="A276" s="4" t="s">
        <v>59</v>
      </c>
      <c r="B276" s="4" t="s">
        <v>22</v>
      </c>
      <c r="C276" s="4" t="s">
        <v>19</v>
      </c>
      <c r="D276" s="4" t="s">
        <v>66</v>
      </c>
      <c r="E276" s="4" t="s">
        <v>89</v>
      </c>
      <c r="F276" s="4" t="s">
        <v>61</v>
      </c>
      <c r="G276" s="4">
        <v>2001</v>
      </c>
      <c r="H276" s="14">
        <v>0.68191921836000002</v>
      </c>
      <c r="I276" s="14">
        <v>0.72143815380300003</v>
      </c>
      <c r="J276" s="14">
        <v>0.64002212684899995</v>
      </c>
      <c r="K276" s="23" t="str">
        <f t="shared" si="4"/>
        <v>2001-1-6</v>
      </c>
      <c r="L276" s="15"/>
    </row>
    <row r="277" spans="1:12" x14ac:dyDescent="0.25">
      <c r="A277" s="4" t="s">
        <v>59</v>
      </c>
      <c r="B277" s="4" t="s">
        <v>22</v>
      </c>
      <c r="C277" s="4" t="s">
        <v>20</v>
      </c>
      <c r="D277" s="4" t="s">
        <v>66</v>
      </c>
      <c r="E277" s="4" t="s">
        <v>89</v>
      </c>
      <c r="F277" s="4" t="s">
        <v>61</v>
      </c>
      <c r="G277" s="4">
        <v>2001</v>
      </c>
      <c r="H277" s="14">
        <v>0.784552795671</v>
      </c>
      <c r="I277" s="14">
        <v>0.80932272112199999</v>
      </c>
      <c r="J277" s="14">
        <v>0.75539537227200004</v>
      </c>
      <c r="K277" s="23" t="str">
        <f t="shared" si="4"/>
        <v>2001-0-6</v>
      </c>
      <c r="L277" s="15"/>
    </row>
    <row r="278" spans="1:12" x14ac:dyDescent="0.25">
      <c r="A278" s="4" t="s">
        <v>59</v>
      </c>
      <c r="B278" s="4" t="s">
        <v>22</v>
      </c>
      <c r="C278" s="4" t="s">
        <v>19</v>
      </c>
      <c r="D278" s="4" t="s">
        <v>67</v>
      </c>
      <c r="E278" s="4" t="s">
        <v>89</v>
      </c>
      <c r="F278" s="4" t="s">
        <v>61</v>
      </c>
      <c r="G278" s="4">
        <v>2001</v>
      </c>
      <c r="H278" s="14">
        <v>0.78201270254599997</v>
      </c>
      <c r="I278" s="14">
        <v>0.807387136196</v>
      </c>
      <c r="J278" s="14">
        <v>0.75495733468299997</v>
      </c>
      <c r="K278" s="23" t="str">
        <f t="shared" si="4"/>
        <v>2001-1-7</v>
      </c>
      <c r="L278" s="15"/>
    </row>
    <row r="279" spans="1:12" x14ac:dyDescent="0.25">
      <c r="A279" s="4" t="s">
        <v>59</v>
      </c>
      <c r="B279" s="4" t="s">
        <v>22</v>
      </c>
      <c r="C279" s="4" t="s">
        <v>20</v>
      </c>
      <c r="D279" s="4" t="s">
        <v>67</v>
      </c>
      <c r="E279" s="4" t="s">
        <v>89</v>
      </c>
      <c r="F279" s="4" t="s">
        <v>61</v>
      </c>
      <c r="G279" s="4">
        <v>2001</v>
      </c>
      <c r="H279" s="14">
        <v>0.809548529209</v>
      </c>
      <c r="I279" s="14">
        <v>0.82769838638600002</v>
      </c>
      <c r="J279" s="14">
        <v>0.78791321405699999</v>
      </c>
      <c r="K279" s="23" t="str">
        <f t="shared" si="4"/>
        <v>2001-0-7</v>
      </c>
      <c r="L279" s="15"/>
    </row>
    <row r="280" spans="1:12" x14ac:dyDescent="0.25">
      <c r="A280" s="4" t="s">
        <v>59</v>
      </c>
      <c r="B280" s="4" t="s">
        <v>22</v>
      </c>
      <c r="C280" s="4" t="s">
        <v>19</v>
      </c>
      <c r="D280" s="4" t="s">
        <v>68</v>
      </c>
      <c r="E280" s="4" t="s">
        <v>89</v>
      </c>
      <c r="F280" s="4" t="s">
        <v>61</v>
      </c>
      <c r="G280" s="4">
        <v>2001</v>
      </c>
      <c r="H280" s="14">
        <v>0.79128538288299999</v>
      </c>
      <c r="I280" s="14">
        <v>0.81621569601999999</v>
      </c>
      <c r="J280" s="14">
        <v>0.76465102712199995</v>
      </c>
      <c r="K280" s="23" t="str">
        <f t="shared" si="4"/>
        <v>2001-1-8</v>
      </c>
      <c r="L280" s="15"/>
    </row>
    <row r="281" spans="1:12" x14ac:dyDescent="0.25">
      <c r="A281" s="4" t="s">
        <v>59</v>
      </c>
      <c r="B281" s="4" t="s">
        <v>22</v>
      </c>
      <c r="C281" s="4" t="s">
        <v>20</v>
      </c>
      <c r="D281" s="4" t="s">
        <v>68</v>
      </c>
      <c r="E281" s="4" t="s">
        <v>89</v>
      </c>
      <c r="F281" s="4" t="s">
        <v>61</v>
      </c>
      <c r="G281" s="4">
        <v>2001</v>
      </c>
      <c r="H281" s="14">
        <v>0.77773889880400005</v>
      </c>
      <c r="I281" s="14">
        <v>0.79948252057900004</v>
      </c>
      <c r="J281" s="14">
        <v>0.75221518689800004</v>
      </c>
      <c r="K281" s="23" t="str">
        <f t="shared" si="4"/>
        <v>2001-0-8</v>
      </c>
      <c r="L281" s="15"/>
    </row>
    <row r="282" spans="1:12" x14ac:dyDescent="0.25">
      <c r="A282" s="4" t="s">
        <v>59</v>
      </c>
      <c r="B282" s="4" t="s">
        <v>22</v>
      </c>
      <c r="C282" s="4" t="s">
        <v>19</v>
      </c>
      <c r="D282" s="4" t="s">
        <v>69</v>
      </c>
      <c r="E282" s="4" t="s">
        <v>89</v>
      </c>
      <c r="F282" s="4" t="s">
        <v>61</v>
      </c>
      <c r="G282" s="4">
        <v>2001</v>
      </c>
      <c r="H282" s="14">
        <v>0.74006613756100004</v>
      </c>
      <c r="I282" s="14">
        <v>0.76315559788499998</v>
      </c>
      <c r="J282" s="14">
        <v>0.71737876695900005</v>
      </c>
      <c r="K282" s="23" t="str">
        <f t="shared" si="4"/>
        <v>2001-1-9</v>
      </c>
      <c r="L282" s="15"/>
    </row>
    <row r="283" spans="1:12" x14ac:dyDescent="0.25">
      <c r="A283" s="4" t="s">
        <v>59</v>
      </c>
      <c r="B283" s="4" t="s">
        <v>22</v>
      </c>
      <c r="C283" s="4" t="s">
        <v>20</v>
      </c>
      <c r="D283" s="4" t="s">
        <v>69</v>
      </c>
      <c r="E283" s="4" t="s">
        <v>89</v>
      </c>
      <c r="F283" s="4" t="s">
        <v>61</v>
      </c>
      <c r="G283" s="4">
        <v>2001</v>
      </c>
      <c r="H283" s="14">
        <v>0.710382055289</v>
      </c>
      <c r="I283" s="14">
        <v>0.73197486903099995</v>
      </c>
      <c r="J283" s="14">
        <v>0.68637603069700004</v>
      </c>
      <c r="K283" s="23" t="str">
        <f t="shared" si="4"/>
        <v>2001-0-9</v>
      </c>
      <c r="L283" s="15"/>
    </row>
    <row r="284" spans="1:12" x14ac:dyDescent="0.25">
      <c r="A284" s="4" t="s">
        <v>59</v>
      </c>
      <c r="B284" s="4" t="s">
        <v>22</v>
      </c>
      <c r="C284" s="4" t="s">
        <v>19</v>
      </c>
      <c r="D284" s="4" t="s">
        <v>70</v>
      </c>
      <c r="E284" s="4" t="s">
        <v>89</v>
      </c>
      <c r="F284" s="4" t="s">
        <v>61</v>
      </c>
      <c r="G284" s="4">
        <v>2001</v>
      </c>
      <c r="H284" s="14">
        <v>0.66816041950000005</v>
      </c>
      <c r="I284" s="14">
        <v>0.69678626769200003</v>
      </c>
      <c r="J284" s="14">
        <v>0.64099055784699999</v>
      </c>
      <c r="K284" s="23" t="str">
        <f t="shared" si="4"/>
        <v>2001-1-10</v>
      </c>
      <c r="L284" s="15"/>
    </row>
    <row r="285" spans="1:12" x14ac:dyDescent="0.25">
      <c r="A285" s="4" t="s">
        <v>59</v>
      </c>
      <c r="B285" s="4" t="s">
        <v>22</v>
      </c>
      <c r="C285" s="4" t="s">
        <v>20</v>
      </c>
      <c r="D285" s="4" t="s">
        <v>70</v>
      </c>
      <c r="E285" s="4" t="s">
        <v>89</v>
      </c>
      <c r="F285" s="4" t="s">
        <v>61</v>
      </c>
      <c r="G285" s="4">
        <v>2001</v>
      </c>
      <c r="H285" s="14">
        <v>0.61116285270100001</v>
      </c>
      <c r="I285" s="14">
        <v>0.63854962727200004</v>
      </c>
      <c r="J285" s="14">
        <v>0.58164567734200001</v>
      </c>
      <c r="K285" s="23" t="str">
        <f t="shared" si="4"/>
        <v>2001-0-10</v>
      </c>
      <c r="L285" s="15"/>
    </row>
    <row r="286" spans="1:12" x14ac:dyDescent="0.25">
      <c r="A286" s="4" t="s">
        <v>59</v>
      </c>
      <c r="B286" s="4" t="s">
        <v>22</v>
      </c>
      <c r="C286" s="4" t="s">
        <v>19</v>
      </c>
      <c r="D286" s="4" t="s">
        <v>71</v>
      </c>
      <c r="E286" s="4" t="s">
        <v>89</v>
      </c>
      <c r="F286" s="4" t="s">
        <v>61</v>
      </c>
      <c r="G286" s="4">
        <v>2001</v>
      </c>
      <c r="H286" s="14">
        <v>0.52059543663800001</v>
      </c>
      <c r="I286" s="14">
        <v>0.54942435851500004</v>
      </c>
      <c r="J286" s="14">
        <v>0.49345736970300003</v>
      </c>
      <c r="K286" s="23" t="str">
        <f t="shared" si="4"/>
        <v>2001-1-11</v>
      </c>
      <c r="L286" s="15"/>
    </row>
    <row r="287" spans="1:12" x14ac:dyDescent="0.25">
      <c r="A287" s="4" t="s">
        <v>59</v>
      </c>
      <c r="B287" s="4" t="s">
        <v>22</v>
      </c>
      <c r="C287" s="4" t="s">
        <v>20</v>
      </c>
      <c r="D287" s="4" t="s">
        <v>71</v>
      </c>
      <c r="E287" s="4" t="s">
        <v>89</v>
      </c>
      <c r="F287" s="4" t="s">
        <v>61</v>
      </c>
      <c r="G287" s="4">
        <v>2001</v>
      </c>
      <c r="H287" s="14">
        <v>0.46922520756500002</v>
      </c>
      <c r="I287" s="14">
        <v>0.49499216655900002</v>
      </c>
      <c r="J287" s="14">
        <v>0.44256339543599998</v>
      </c>
      <c r="K287" s="23" t="str">
        <f t="shared" si="4"/>
        <v>2001-0-11</v>
      </c>
      <c r="L287" s="15"/>
    </row>
    <row r="288" spans="1:12" x14ac:dyDescent="0.25">
      <c r="A288" s="4" t="s">
        <v>59</v>
      </c>
      <c r="B288" s="4" t="s">
        <v>22</v>
      </c>
      <c r="C288" s="4" t="s">
        <v>19</v>
      </c>
      <c r="D288" s="4" t="s">
        <v>72</v>
      </c>
      <c r="E288" s="4" t="s">
        <v>89</v>
      </c>
      <c r="F288" s="4" t="s">
        <v>61</v>
      </c>
      <c r="G288" s="4">
        <v>2001</v>
      </c>
      <c r="H288" s="14">
        <v>0.35392962752399998</v>
      </c>
      <c r="I288" s="14">
        <v>0.38153398986499998</v>
      </c>
      <c r="J288" s="14">
        <v>0.32696280163000002</v>
      </c>
      <c r="K288" s="23" t="str">
        <f t="shared" si="4"/>
        <v>2001-1-12</v>
      </c>
      <c r="L288" s="15"/>
    </row>
    <row r="289" spans="1:12" x14ac:dyDescent="0.25">
      <c r="A289" s="4" t="s">
        <v>59</v>
      </c>
      <c r="B289" s="4" t="s">
        <v>22</v>
      </c>
      <c r="C289" s="4" t="s">
        <v>20</v>
      </c>
      <c r="D289" s="4" t="s">
        <v>72</v>
      </c>
      <c r="E289" s="4" t="s">
        <v>89</v>
      </c>
      <c r="F289" s="4" t="s">
        <v>61</v>
      </c>
      <c r="G289" s="4">
        <v>2001</v>
      </c>
      <c r="H289" s="14">
        <v>0.31823930604400003</v>
      </c>
      <c r="I289" s="14">
        <v>0.34461542761000002</v>
      </c>
      <c r="J289" s="14">
        <v>0.29247466087099999</v>
      </c>
      <c r="K289" s="23" t="str">
        <f t="shared" si="4"/>
        <v>2001-0-12</v>
      </c>
      <c r="L289" s="15"/>
    </row>
    <row r="290" spans="1:12" x14ac:dyDescent="0.25">
      <c r="A290" s="4" t="s">
        <v>59</v>
      </c>
      <c r="B290" s="4" t="s">
        <v>22</v>
      </c>
      <c r="C290" s="4" t="s">
        <v>19</v>
      </c>
      <c r="D290" s="4" t="s">
        <v>60</v>
      </c>
      <c r="E290" s="4" t="s">
        <v>89</v>
      </c>
      <c r="F290" s="4" t="s">
        <v>61</v>
      </c>
      <c r="G290" s="4">
        <v>2002</v>
      </c>
      <c r="H290" s="14">
        <v>0.127653118998</v>
      </c>
      <c r="I290" s="14">
        <v>0.133284956116</v>
      </c>
      <c r="J290" s="14">
        <v>0.122156432696</v>
      </c>
      <c r="K290" s="23" t="str">
        <f t="shared" si="4"/>
        <v>2002-1-1</v>
      </c>
      <c r="L290" s="15"/>
    </row>
    <row r="291" spans="1:12" x14ac:dyDescent="0.25">
      <c r="A291" s="4" t="s">
        <v>59</v>
      </c>
      <c r="B291" s="4" t="s">
        <v>22</v>
      </c>
      <c r="C291" s="4" t="s">
        <v>20</v>
      </c>
      <c r="D291" s="4" t="s">
        <v>60</v>
      </c>
      <c r="E291" s="4" t="s">
        <v>89</v>
      </c>
      <c r="F291" s="4" t="s">
        <v>61</v>
      </c>
      <c r="G291" s="4">
        <v>2002</v>
      </c>
      <c r="H291" s="14">
        <v>0.14935269275099999</v>
      </c>
      <c r="I291" s="14">
        <v>0.15522096892000001</v>
      </c>
      <c r="J291" s="14">
        <v>0.143258994241</v>
      </c>
      <c r="K291" s="23" t="str">
        <f t="shared" si="4"/>
        <v>2002-0-1</v>
      </c>
      <c r="L291" s="15"/>
    </row>
    <row r="292" spans="1:12" x14ac:dyDescent="0.25">
      <c r="A292" s="4" t="s">
        <v>59</v>
      </c>
      <c r="B292" s="4" t="s">
        <v>22</v>
      </c>
      <c r="C292" s="4" t="s">
        <v>19</v>
      </c>
      <c r="D292" s="4" t="s">
        <v>62</v>
      </c>
      <c r="E292" s="4" t="s">
        <v>89</v>
      </c>
      <c r="F292" s="4" t="s">
        <v>61</v>
      </c>
      <c r="G292" s="4">
        <v>2002</v>
      </c>
      <c r="H292" s="14">
        <v>0.35654531113999999</v>
      </c>
      <c r="I292" s="14">
        <v>0.36811680162100002</v>
      </c>
      <c r="J292" s="14">
        <v>0.34398973945</v>
      </c>
      <c r="K292" s="23" t="str">
        <f t="shared" si="4"/>
        <v>2002-1-2</v>
      </c>
      <c r="L292" s="15"/>
    </row>
    <row r="293" spans="1:12" x14ac:dyDescent="0.25">
      <c r="A293" s="4" t="s">
        <v>59</v>
      </c>
      <c r="B293" s="4" t="s">
        <v>22</v>
      </c>
      <c r="C293" s="4" t="s">
        <v>20</v>
      </c>
      <c r="D293" s="4" t="s">
        <v>62</v>
      </c>
      <c r="E293" s="4" t="s">
        <v>89</v>
      </c>
      <c r="F293" s="4" t="s">
        <v>61</v>
      </c>
      <c r="G293" s="4">
        <v>2002</v>
      </c>
      <c r="H293" s="14">
        <v>0.41235218858</v>
      </c>
      <c r="I293" s="14">
        <v>0.42526386411599998</v>
      </c>
      <c r="J293" s="14">
        <v>0.39778876980599998</v>
      </c>
      <c r="K293" s="23" t="str">
        <f t="shared" si="4"/>
        <v>2002-0-2</v>
      </c>
      <c r="L293" s="15"/>
    </row>
    <row r="294" spans="1:12" x14ac:dyDescent="0.25">
      <c r="A294" s="4" t="s">
        <v>59</v>
      </c>
      <c r="B294" s="4" t="s">
        <v>22</v>
      </c>
      <c r="C294" s="4" t="s">
        <v>19</v>
      </c>
      <c r="D294" s="4" t="s">
        <v>63</v>
      </c>
      <c r="E294" s="4" t="s">
        <v>89</v>
      </c>
      <c r="F294" s="4" t="s">
        <v>61</v>
      </c>
      <c r="G294" s="4">
        <v>2002</v>
      </c>
      <c r="H294" s="14">
        <v>0.33355367885499998</v>
      </c>
      <c r="I294" s="14">
        <v>0.349117337922</v>
      </c>
      <c r="J294" s="14">
        <v>0.319320354167</v>
      </c>
      <c r="K294" s="23" t="str">
        <f t="shared" si="4"/>
        <v>2002-1-3</v>
      </c>
      <c r="L294" s="15"/>
    </row>
    <row r="295" spans="1:12" x14ac:dyDescent="0.25">
      <c r="A295" s="4" t="s">
        <v>59</v>
      </c>
      <c r="B295" s="4" t="s">
        <v>22</v>
      </c>
      <c r="C295" s="4" t="s">
        <v>20</v>
      </c>
      <c r="D295" s="4" t="s">
        <v>63</v>
      </c>
      <c r="E295" s="4" t="s">
        <v>89</v>
      </c>
      <c r="F295" s="4" t="s">
        <v>61</v>
      </c>
      <c r="G295" s="4">
        <v>2002</v>
      </c>
      <c r="H295" s="14">
        <v>0.403632619882</v>
      </c>
      <c r="I295" s="14">
        <v>0.42102635307399999</v>
      </c>
      <c r="J295" s="14">
        <v>0.387258841214</v>
      </c>
      <c r="K295" s="23" t="str">
        <f t="shared" si="4"/>
        <v>2002-0-3</v>
      </c>
      <c r="L295" s="15"/>
    </row>
    <row r="296" spans="1:12" x14ac:dyDescent="0.25">
      <c r="A296" s="4" t="s">
        <v>59</v>
      </c>
      <c r="B296" s="4" t="s">
        <v>22</v>
      </c>
      <c r="C296" s="4" t="s">
        <v>19</v>
      </c>
      <c r="D296" s="4" t="s">
        <v>64</v>
      </c>
      <c r="E296" s="4" t="s">
        <v>89</v>
      </c>
      <c r="F296" s="4" t="s">
        <v>61</v>
      </c>
      <c r="G296" s="4">
        <v>2002</v>
      </c>
      <c r="H296" s="14">
        <v>0.133844728701</v>
      </c>
      <c r="I296" s="14">
        <v>0.15591819172900001</v>
      </c>
      <c r="J296" s="14">
        <v>0.115331480337</v>
      </c>
      <c r="K296" s="23" t="str">
        <f t="shared" si="4"/>
        <v>2002-1-4</v>
      </c>
      <c r="L296" s="15"/>
    </row>
    <row r="297" spans="1:12" x14ac:dyDescent="0.25">
      <c r="A297" s="4" t="s">
        <v>59</v>
      </c>
      <c r="B297" s="4" t="s">
        <v>22</v>
      </c>
      <c r="C297" s="4" t="s">
        <v>20</v>
      </c>
      <c r="D297" s="4" t="s">
        <v>64</v>
      </c>
      <c r="E297" s="4" t="s">
        <v>89</v>
      </c>
      <c r="F297" s="4" t="s">
        <v>61</v>
      </c>
      <c r="G297" s="4">
        <v>2002</v>
      </c>
      <c r="H297" s="14">
        <v>0.21000523162199999</v>
      </c>
      <c r="I297" s="14">
        <v>0.241597425624</v>
      </c>
      <c r="J297" s="14">
        <v>0.18181974366100001</v>
      </c>
      <c r="K297" s="23" t="str">
        <f t="shared" si="4"/>
        <v>2002-0-4</v>
      </c>
      <c r="L297" s="15"/>
    </row>
    <row r="298" spans="1:12" x14ac:dyDescent="0.25">
      <c r="A298" s="4" t="s">
        <v>59</v>
      </c>
      <c r="B298" s="4" t="s">
        <v>22</v>
      </c>
      <c r="C298" s="4" t="s">
        <v>19</v>
      </c>
      <c r="D298" s="4" t="s">
        <v>65</v>
      </c>
      <c r="E298" s="4" t="s">
        <v>89</v>
      </c>
      <c r="F298" s="4" t="s">
        <v>61</v>
      </c>
      <c r="G298" s="4">
        <v>2002</v>
      </c>
      <c r="H298" s="14">
        <v>0.27505024160300001</v>
      </c>
      <c r="I298" s="14">
        <v>0.319569413523</v>
      </c>
      <c r="J298" s="14">
        <v>0.23488518978199999</v>
      </c>
      <c r="K298" s="23" t="str">
        <f t="shared" si="4"/>
        <v>2002-1-5</v>
      </c>
      <c r="L298" s="15"/>
    </row>
    <row r="299" spans="1:12" x14ac:dyDescent="0.25">
      <c r="A299" s="4" t="s">
        <v>59</v>
      </c>
      <c r="B299" s="4" t="s">
        <v>22</v>
      </c>
      <c r="C299" s="4" t="s">
        <v>20</v>
      </c>
      <c r="D299" s="4" t="s">
        <v>65</v>
      </c>
      <c r="E299" s="4" t="s">
        <v>89</v>
      </c>
      <c r="F299" s="4" t="s">
        <v>61</v>
      </c>
      <c r="G299" s="4">
        <v>2002</v>
      </c>
      <c r="H299" s="14">
        <v>0.48722607558600001</v>
      </c>
      <c r="I299" s="14">
        <v>0.53947597296399996</v>
      </c>
      <c r="J299" s="14">
        <v>0.43560560679999999</v>
      </c>
      <c r="K299" s="23" t="str">
        <f t="shared" si="4"/>
        <v>2002-0-5</v>
      </c>
      <c r="L299" s="15"/>
    </row>
    <row r="300" spans="1:12" x14ac:dyDescent="0.25">
      <c r="A300" s="4" t="s">
        <v>59</v>
      </c>
      <c r="B300" s="4" t="s">
        <v>22</v>
      </c>
      <c r="C300" s="4" t="s">
        <v>19</v>
      </c>
      <c r="D300" s="4" t="s">
        <v>66</v>
      </c>
      <c r="E300" s="4" t="s">
        <v>89</v>
      </c>
      <c r="F300" s="4" t="s">
        <v>61</v>
      </c>
      <c r="G300" s="4">
        <v>2002</v>
      </c>
      <c r="H300" s="14">
        <v>0.65082654696700004</v>
      </c>
      <c r="I300" s="14">
        <v>0.69133453308899995</v>
      </c>
      <c r="J300" s="14">
        <v>0.60977589860400006</v>
      </c>
      <c r="K300" s="23" t="str">
        <f t="shared" si="4"/>
        <v>2002-1-6</v>
      </c>
      <c r="L300" s="15"/>
    </row>
    <row r="301" spans="1:12" x14ac:dyDescent="0.25">
      <c r="A301" s="4" t="s">
        <v>59</v>
      </c>
      <c r="B301" s="4" t="s">
        <v>22</v>
      </c>
      <c r="C301" s="4" t="s">
        <v>20</v>
      </c>
      <c r="D301" s="4" t="s">
        <v>66</v>
      </c>
      <c r="E301" s="4" t="s">
        <v>89</v>
      </c>
      <c r="F301" s="4" t="s">
        <v>61</v>
      </c>
      <c r="G301" s="4">
        <v>2002</v>
      </c>
      <c r="H301" s="14">
        <v>0.77456913300200003</v>
      </c>
      <c r="I301" s="14">
        <v>0.80009016066899996</v>
      </c>
      <c r="J301" s="14">
        <v>0.74424130170799996</v>
      </c>
      <c r="K301" s="23" t="str">
        <f t="shared" si="4"/>
        <v>2002-0-6</v>
      </c>
      <c r="L301" s="15"/>
    </row>
    <row r="302" spans="1:12" x14ac:dyDescent="0.25">
      <c r="A302" s="4" t="s">
        <v>59</v>
      </c>
      <c r="B302" s="4" t="s">
        <v>22</v>
      </c>
      <c r="C302" s="4" t="s">
        <v>19</v>
      </c>
      <c r="D302" s="4" t="s">
        <v>67</v>
      </c>
      <c r="E302" s="4" t="s">
        <v>89</v>
      </c>
      <c r="F302" s="4" t="s">
        <v>61</v>
      </c>
      <c r="G302" s="4">
        <v>2002</v>
      </c>
      <c r="H302" s="14">
        <v>0.77485661802000005</v>
      </c>
      <c r="I302" s="14">
        <v>0.79905209124300003</v>
      </c>
      <c r="J302" s="14">
        <v>0.74897012376500005</v>
      </c>
      <c r="K302" s="23" t="str">
        <f t="shared" si="4"/>
        <v>2002-1-7</v>
      </c>
      <c r="L302" s="15"/>
    </row>
    <row r="303" spans="1:12" x14ac:dyDescent="0.25">
      <c r="A303" s="4" t="s">
        <v>59</v>
      </c>
      <c r="B303" s="4" t="s">
        <v>22</v>
      </c>
      <c r="C303" s="4" t="s">
        <v>20</v>
      </c>
      <c r="D303" s="4" t="s">
        <v>67</v>
      </c>
      <c r="E303" s="4" t="s">
        <v>89</v>
      </c>
      <c r="F303" s="4" t="s">
        <v>61</v>
      </c>
      <c r="G303" s="4">
        <v>2002</v>
      </c>
      <c r="H303" s="14">
        <v>0.81388495444200004</v>
      </c>
      <c r="I303" s="14">
        <v>0.83138669525800002</v>
      </c>
      <c r="J303" s="14">
        <v>0.793762021107</v>
      </c>
      <c r="K303" s="23" t="str">
        <f t="shared" si="4"/>
        <v>2002-0-7</v>
      </c>
      <c r="L303" s="15"/>
    </row>
    <row r="304" spans="1:12" x14ac:dyDescent="0.25">
      <c r="A304" s="4" t="s">
        <v>59</v>
      </c>
      <c r="B304" s="4" t="s">
        <v>22</v>
      </c>
      <c r="C304" s="4" t="s">
        <v>19</v>
      </c>
      <c r="D304" s="4" t="s">
        <v>68</v>
      </c>
      <c r="E304" s="4" t="s">
        <v>89</v>
      </c>
      <c r="F304" s="4" t="s">
        <v>61</v>
      </c>
      <c r="G304" s="4">
        <v>2002</v>
      </c>
      <c r="H304" s="14">
        <v>0.78854330213500001</v>
      </c>
      <c r="I304" s="14">
        <v>0.81267178237899995</v>
      </c>
      <c r="J304" s="14">
        <v>0.76343768217899999</v>
      </c>
      <c r="K304" s="23" t="str">
        <f t="shared" si="4"/>
        <v>2002-1-8</v>
      </c>
      <c r="L304" s="15"/>
    </row>
    <row r="305" spans="1:12" x14ac:dyDescent="0.25">
      <c r="A305" s="4" t="s">
        <v>59</v>
      </c>
      <c r="B305" s="4" t="s">
        <v>22</v>
      </c>
      <c r="C305" s="4" t="s">
        <v>20</v>
      </c>
      <c r="D305" s="4" t="s">
        <v>68</v>
      </c>
      <c r="E305" s="4" t="s">
        <v>89</v>
      </c>
      <c r="F305" s="4" t="s">
        <v>61</v>
      </c>
      <c r="G305" s="4">
        <v>2002</v>
      </c>
      <c r="H305" s="14">
        <v>0.78511023028600002</v>
      </c>
      <c r="I305" s="14">
        <v>0.80651623618099999</v>
      </c>
      <c r="J305" s="14">
        <v>0.76103772516400003</v>
      </c>
      <c r="K305" s="23" t="str">
        <f t="shared" si="4"/>
        <v>2002-0-8</v>
      </c>
      <c r="L305" s="15"/>
    </row>
    <row r="306" spans="1:12" x14ac:dyDescent="0.25">
      <c r="A306" s="4" t="s">
        <v>59</v>
      </c>
      <c r="B306" s="4" t="s">
        <v>22</v>
      </c>
      <c r="C306" s="4" t="s">
        <v>19</v>
      </c>
      <c r="D306" s="4" t="s">
        <v>69</v>
      </c>
      <c r="E306" s="4" t="s">
        <v>89</v>
      </c>
      <c r="F306" s="4" t="s">
        <v>61</v>
      </c>
      <c r="G306" s="4">
        <v>2002</v>
      </c>
      <c r="H306" s="14">
        <v>0.74060784555799997</v>
      </c>
      <c r="I306" s="14">
        <v>0.76259215071899999</v>
      </c>
      <c r="J306" s="14">
        <v>0.71982147748000003</v>
      </c>
      <c r="K306" s="23" t="str">
        <f t="shared" si="4"/>
        <v>2002-1-9</v>
      </c>
      <c r="L306" s="15"/>
    </row>
    <row r="307" spans="1:12" x14ac:dyDescent="0.25">
      <c r="A307" s="4" t="s">
        <v>59</v>
      </c>
      <c r="B307" s="4" t="s">
        <v>22</v>
      </c>
      <c r="C307" s="4" t="s">
        <v>20</v>
      </c>
      <c r="D307" s="4" t="s">
        <v>69</v>
      </c>
      <c r="E307" s="4" t="s">
        <v>89</v>
      </c>
      <c r="F307" s="4" t="s">
        <v>61</v>
      </c>
      <c r="G307" s="4">
        <v>2002</v>
      </c>
      <c r="H307" s="14">
        <v>0.71989831531799997</v>
      </c>
      <c r="I307" s="14">
        <v>0.73970873739599996</v>
      </c>
      <c r="J307" s="14">
        <v>0.69713911627400005</v>
      </c>
      <c r="K307" s="23" t="str">
        <f t="shared" si="4"/>
        <v>2002-0-9</v>
      </c>
      <c r="L307" s="15"/>
    </row>
    <row r="308" spans="1:12" x14ac:dyDescent="0.25">
      <c r="A308" s="4" t="s">
        <v>59</v>
      </c>
      <c r="B308" s="4" t="s">
        <v>22</v>
      </c>
      <c r="C308" s="4" t="s">
        <v>19</v>
      </c>
      <c r="D308" s="4" t="s">
        <v>70</v>
      </c>
      <c r="E308" s="4" t="s">
        <v>89</v>
      </c>
      <c r="F308" s="4" t="s">
        <v>61</v>
      </c>
      <c r="G308" s="4">
        <v>2002</v>
      </c>
      <c r="H308" s="14">
        <v>0.66818671281300002</v>
      </c>
      <c r="I308" s="14">
        <v>0.69694970733799999</v>
      </c>
      <c r="J308" s="14">
        <v>0.64229129319900002</v>
      </c>
      <c r="K308" s="23" t="str">
        <f t="shared" si="4"/>
        <v>2002-1-10</v>
      </c>
      <c r="L308" s="15"/>
    </row>
    <row r="309" spans="1:12" x14ac:dyDescent="0.25">
      <c r="A309" s="4" t="s">
        <v>59</v>
      </c>
      <c r="B309" s="4" t="s">
        <v>22</v>
      </c>
      <c r="C309" s="4" t="s">
        <v>20</v>
      </c>
      <c r="D309" s="4" t="s">
        <v>70</v>
      </c>
      <c r="E309" s="4" t="s">
        <v>89</v>
      </c>
      <c r="F309" s="4" t="s">
        <v>61</v>
      </c>
      <c r="G309" s="4">
        <v>2002</v>
      </c>
      <c r="H309" s="14">
        <v>0.62118989557500004</v>
      </c>
      <c r="I309" s="14">
        <v>0.64662989925799996</v>
      </c>
      <c r="J309" s="14">
        <v>0.59270128880200001</v>
      </c>
      <c r="K309" s="23" t="str">
        <f t="shared" si="4"/>
        <v>2002-0-10</v>
      </c>
      <c r="L309" s="15"/>
    </row>
    <row r="310" spans="1:12" x14ac:dyDescent="0.25">
      <c r="A310" s="4" t="s">
        <v>59</v>
      </c>
      <c r="B310" s="4" t="s">
        <v>22</v>
      </c>
      <c r="C310" s="4" t="s">
        <v>19</v>
      </c>
      <c r="D310" s="4" t="s">
        <v>71</v>
      </c>
      <c r="E310" s="4" t="s">
        <v>89</v>
      </c>
      <c r="F310" s="4" t="s">
        <v>61</v>
      </c>
      <c r="G310" s="4">
        <v>2002</v>
      </c>
      <c r="H310" s="14">
        <v>0.52262240570399998</v>
      </c>
      <c r="I310" s="14">
        <v>0.550340074028</v>
      </c>
      <c r="J310" s="14">
        <v>0.49630185874999999</v>
      </c>
      <c r="K310" s="23" t="str">
        <f t="shared" si="4"/>
        <v>2002-1-11</v>
      </c>
      <c r="L310" s="15"/>
    </row>
    <row r="311" spans="1:12" x14ac:dyDescent="0.25">
      <c r="A311" s="4" t="s">
        <v>59</v>
      </c>
      <c r="B311" s="4" t="s">
        <v>22</v>
      </c>
      <c r="C311" s="4" t="s">
        <v>20</v>
      </c>
      <c r="D311" s="4" t="s">
        <v>71</v>
      </c>
      <c r="E311" s="4" t="s">
        <v>89</v>
      </c>
      <c r="F311" s="4" t="s">
        <v>61</v>
      </c>
      <c r="G311" s="4">
        <v>2002</v>
      </c>
      <c r="H311" s="14">
        <v>0.47753332872499998</v>
      </c>
      <c r="I311" s="14">
        <v>0.50248071532399996</v>
      </c>
      <c r="J311" s="14">
        <v>0.45134309527200001</v>
      </c>
      <c r="K311" s="23" t="str">
        <f t="shared" si="4"/>
        <v>2002-0-11</v>
      </c>
      <c r="L311" s="15"/>
    </row>
    <row r="312" spans="1:12" x14ac:dyDescent="0.25">
      <c r="A312" s="4" t="s">
        <v>59</v>
      </c>
      <c r="B312" s="4" t="s">
        <v>22</v>
      </c>
      <c r="C312" s="4" t="s">
        <v>19</v>
      </c>
      <c r="D312" s="4" t="s">
        <v>72</v>
      </c>
      <c r="E312" s="4" t="s">
        <v>89</v>
      </c>
      <c r="F312" s="4" t="s">
        <v>61</v>
      </c>
      <c r="G312" s="4">
        <v>2002</v>
      </c>
      <c r="H312" s="14">
        <v>0.35237208660000002</v>
      </c>
      <c r="I312" s="14">
        <v>0.37961419837299998</v>
      </c>
      <c r="J312" s="14">
        <v>0.326519647478</v>
      </c>
      <c r="K312" s="23" t="str">
        <f t="shared" si="4"/>
        <v>2002-1-12</v>
      </c>
      <c r="L312" s="15"/>
    </row>
    <row r="313" spans="1:12" x14ac:dyDescent="0.25">
      <c r="A313" s="4" t="s">
        <v>59</v>
      </c>
      <c r="B313" s="4" t="s">
        <v>22</v>
      </c>
      <c r="C313" s="4" t="s">
        <v>20</v>
      </c>
      <c r="D313" s="4" t="s">
        <v>72</v>
      </c>
      <c r="E313" s="4" t="s">
        <v>89</v>
      </c>
      <c r="F313" s="4" t="s">
        <v>61</v>
      </c>
      <c r="G313" s="4">
        <v>2002</v>
      </c>
      <c r="H313" s="14">
        <v>0.32287531163200001</v>
      </c>
      <c r="I313" s="14">
        <v>0.34960604903800002</v>
      </c>
      <c r="J313" s="14">
        <v>0.29751730608600002</v>
      </c>
      <c r="K313" s="23" t="str">
        <f t="shared" si="4"/>
        <v>2002-0-12</v>
      </c>
      <c r="L313" s="15"/>
    </row>
    <row r="314" spans="1:12" x14ac:dyDescent="0.25">
      <c r="A314" s="4" t="s">
        <v>59</v>
      </c>
      <c r="B314" s="4" t="s">
        <v>22</v>
      </c>
      <c r="C314" s="4" t="s">
        <v>19</v>
      </c>
      <c r="D314" s="4" t="s">
        <v>60</v>
      </c>
      <c r="E314" s="4" t="s">
        <v>89</v>
      </c>
      <c r="F314" s="4" t="s">
        <v>61</v>
      </c>
      <c r="G314" s="4">
        <v>2004</v>
      </c>
      <c r="H314" s="14">
        <v>0.121203576072</v>
      </c>
      <c r="I314" s="14">
        <v>0.12644966515</v>
      </c>
      <c r="J314" s="14">
        <v>0.11616878607599999</v>
      </c>
      <c r="K314" s="23" t="str">
        <f t="shared" si="4"/>
        <v>2004-1-1</v>
      </c>
      <c r="L314" s="15"/>
    </row>
    <row r="315" spans="1:12" x14ac:dyDescent="0.25">
      <c r="A315" s="4" t="s">
        <v>59</v>
      </c>
      <c r="B315" s="4" t="s">
        <v>22</v>
      </c>
      <c r="C315" s="4" t="s">
        <v>20</v>
      </c>
      <c r="D315" s="4" t="s">
        <v>60</v>
      </c>
      <c r="E315" s="4" t="s">
        <v>89</v>
      </c>
      <c r="F315" s="4" t="s">
        <v>61</v>
      </c>
      <c r="G315" s="4">
        <v>2004</v>
      </c>
      <c r="H315" s="14">
        <v>0.14230680560799999</v>
      </c>
      <c r="I315" s="14">
        <v>0.147970540476</v>
      </c>
      <c r="J315" s="14">
        <v>0.13655217916500001</v>
      </c>
      <c r="K315" s="23" t="str">
        <f t="shared" si="4"/>
        <v>2004-0-1</v>
      </c>
      <c r="L315" s="15"/>
    </row>
    <row r="316" spans="1:12" x14ac:dyDescent="0.25">
      <c r="A316" s="4" t="s">
        <v>59</v>
      </c>
      <c r="B316" s="4" t="s">
        <v>22</v>
      </c>
      <c r="C316" s="4" t="s">
        <v>19</v>
      </c>
      <c r="D316" s="4" t="s">
        <v>62</v>
      </c>
      <c r="E316" s="4" t="s">
        <v>89</v>
      </c>
      <c r="F316" s="4" t="s">
        <v>61</v>
      </c>
      <c r="G316" s="4">
        <v>2004</v>
      </c>
      <c r="H316" s="14">
        <v>0.38137474143900002</v>
      </c>
      <c r="I316" s="14">
        <v>0.39352598539400002</v>
      </c>
      <c r="J316" s="14">
        <v>0.36913553428899998</v>
      </c>
      <c r="K316" s="23" t="str">
        <f t="shared" si="4"/>
        <v>2004-1-2</v>
      </c>
      <c r="L316" s="15"/>
    </row>
    <row r="317" spans="1:12" x14ac:dyDescent="0.25">
      <c r="A317" s="4" t="s">
        <v>59</v>
      </c>
      <c r="B317" s="4" t="s">
        <v>22</v>
      </c>
      <c r="C317" s="4" t="s">
        <v>20</v>
      </c>
      <c r="D317" s="4" t="s">
        <v>62</v>
      </c>
      <c r="E317" s="4" t="s">
        <v>89</v>
      </c>
      <c r="F317" s="4" t="s">
        <v>61</v>
      </c>
      <c r="G317" s="4">
        <v>2004</v>
      </c>
      <c r="H317" s="14">
        <v>0.44413635274399998</v>
      </c>
      <c r="I317" s="14">
        <v>0.45689236810400002</v>
      </c>
      <c r="J317" s="14">
        <v>0.430070499439</v>
      </c>
      <c r="K317" s="23" t="str">
        <f t="shared" si="4"/>
        <v>2004-0-2</v>
      </c>
      <c r="L317" s="15"/>
    </row>
    <row r="318" spans="1:12" x14ac:dyDescent="0.25">
      <c r="A318" s="4" t="s">
        <v>59</v>
      </c>
      <c r="B318" s="4" t="s">
        <v>22</v>
      </c>
      <c r="C318" s="4" t="s">
        <v>19</v>
      </c>
      <c r="D318" s="4" t="s">
        <v>63</v>
      </c>
      <c r="E318" s="4" t="s">
        <v>89</v>
      </c>
      <c r="F318" s="4" t="s">
        <v>61</v>
      </c>
      <c r="G318" s="4">
        <v>2004</v>
      </c>
      <c r="H318" s="14">
        <v>0.42807530714999997</v>
      </c>
      <c r="I318" s="14">
        <v>0.44120792327699998</v>
      </c>
      <c r="J318" s="14">
        <v>0.41454603139599999</v>
      </c>
      <c r="K318" s="23" t="str">
        <f t="shared" si="4"/>
        <v>2004-1-3</v>
      </c>
      <c r="L318" s="15"/>
    </row>
    <row r="319" spans="1:12" x14ac:dyDescent="0.25">
      <c r="A319" s="4" t="s">
        <v>59</v>
      </c>
      <c r="B319" s="4" t="s">
        <v>22</v>
      </c>
      <c r="C319" s="4" t="s">
        <v>20</v>
      </c>
      <c r="D319" s="4" t="s">
        <v>63</v>
      </c>
      <c r="E319" s="4" t="s">
        <v>89</v>
      </c>
      <c r="F319" s="4" t="s">
        <v>61</v>
      </c>
      <c r="G319" s="4">
        <v>2004</v>
      </c>
      <c r="H319" s="14">
        <v>0.51140211955600001</v>
      </c>
      <c r="I319" s="14">
        <v>0.52558479042100004</v>
      </c>
      <c r="J319" s="14">
        <v>0.49578216017799998</v>
      </c>
      <c r="K319" s="23" t="str">
        <f t="shared" si="4"/>
        <v>2004-0-3</v>
      </c>
      <c r="L319" s="15"/>
    </row>
    <row r="320" spans="1:12" x14ac:dyDescent="0.25">
      <c r="A320" s="4" t="s">
        <v>59</v>
      </c>
      <c r="B320" s="4" t="s">
        <v>22</v>
      </c>
      <c r="C320" s="4" t="s">
        <v>19</v>
      </c>
      <c r="D320" s="4" t="s">
        <v>64</v>
      </c>
      <c r="E320" s="4" t="s">
        <v>89</v>
      </c>
      <c r="F320" s="4" t="s">
        <v>61</v>
      </c>
      <c r="G320" s="4">
        <v>2004</v>
      </c>
      <c r="H320" s="14">
        <v>0.20678791784299999</v>
      </c>
      <c r="I320" s="14">
        <v>0.23112809939699999</v>
      </c>
      <c r="J320" s="14">
        <v>0.18497209123399999</v>
      </c>
      <c r="K320" s="23" t="str">
        <f t="shared" si="4"/>
        <v>2004-1-4</v>
      </c>
      <c r="L320" s="15"/>
    </row>
    <row r="321" spans="1:12" x14ac:dyDescent="0.25">
      <c r="A321" s="4" t="s">
        <v>59</v>
      </c>
      <c r="B321" s="4" t="s">
        <v>22</v>
      </c>
      <c r="C321" s="4" t="s">
        <v>20</v>
      </c>
      <c r="D321" s="4" t="s">
        <v>64</v>
      </c>
      <c r="E321" s="4" t="s">
        <v>89</v>
      </c>
      <c r="F321" s="4" t="s">
        <v>61</v>
      </c>
      <c r="G321" s="4">
        <v>2004</v>
      </c>
      <c r="H321" s="14">
        <v>0.29873884466700001</v>
      </c>
      <c r="I321" s="14">
        <v>0.33083374552700001</v>
      </c>
      <c r="J321" s="14">
        <v>0.26824971158799998</v>
      </c>
      <c r="K321" s="23" t="str">
        <f t="shared" si="4"/>
        <v>2004-0-4</v>
      </c>
      <c r="L321" s="15"/>
    </row>
    <row r="322" spans="1:12" x14ac:dyDescent="0.25">
      <c r="A322" s="4" t="s">
        <v>59</v>
      </c>
      <c r="B322" s="4" t="s">
        <v>22</v>
      </c>
      <c r="C322" s="4" t="s">
        <v>19</v>
      </c>
      <c r="D322" s="4" t="s">
        <v>65</v>
      </c>
      <c r="E322" s="4" t="s">
        <v>89</v>
      </c>
      <c r="F322" s="4" t="s">
        <v>61</v>
      </c>
      <c r="G322" s="4">
        <v>2004</v>
      </c>
      <c r="H322" s="14">
        <v>0.23641037910000001</v>
      </c>
      <c r="I322" s="14">
        <v>0.27658062469200001</v>
      </c>
      <c r="J322" s="14">
        <v>0.19771210517000001</v>
      </c>
      <c r="K322" s="23" t="str">
        <f t="shared" si="4"/>
        <v>2004-1-5</v>
      </c>
      <c r="L322" s="15"/>
    </row>
    <row r="323" spans="1:12" x14ac:dyDescent="0.25">
      <c r="A323" s="4" t="s">
        <v>59</v>
      </c>
      <c r="B323" s="4" t="s">
        <v>22</v>
      </c>
      <c r="C323" s="4" t="s">
        <v>20</v>
      </c>
      <c r="D323" s="4" t="s">
        <v>65</v>
      </c>
      <c r="E323" s="4" t="s">
        <v>89</v>
      </c>
      <c r="F323" s="4" t="s">
        <v>61</v>
      </c>
      <c r="G323" s="4">
        <v>2004</v>
      </c>
      <c r="H323" s="14">
        <v>0.44440761101699999</v>
      </c>
      <c r="I323" s="14">
        <v>0.50103135058100001</v>
      </c>
      <c r="J323" s="14">
        <v>0.38858405811199997</v>
      </c>
      <c r="K323" s="23" t="str">
        <f t="shared" ref="K323:K386" si="5">IFERROR(G323&amp;"-"&amp;IF(C323="Male",1,0)&amp;"-"&amp;INDEX($N$11:$N$22,MATCH(D323,$M$11:$M$22,0)),"NA")</f>
        <v>2004-0-5</v>
      </c>
      <c r="L323" s="15"/>
    </row>
    <row r="324" spans="1:12" x14ac:dyDescent="0.25">
      <c r="A324" s="4" t="s">
        <v>59</v>
      </c>
      <c r="B324" s="4" t="s">
        <v>22</v>
      </c>
      <c r="C324" s="4" t="s">
        <v>19</v>
      </c>
      <c r="D324" s="4" t="s">
        <v>66</v>
      </c>
      <c r="E324" s="4" t="s">
        <v>89</v>
      </c>
      <c r="F324" s="4" t="s">
        <v>61</v>
      </c>
      <c r="G324" s="4">
        <v>2004</v>
      </c>
      <c r="H324" s="14">
        <v>0.581641342103</v>
      </c>
      <c r="I324" s="14">
        <v>0.62636548183899998</v>
      </c>
      <c r="J324" s="14">
        <v>0.53884607416899999</v>
      </c>
      <c r="K324" s="23" t="str">
        <f t="shared" si="5"/>
        <v>2004-1-6</v>
      </c>
      <c r="L324" s="15"/>
    </row>
    <row r="325" spans="1:12" x14ac:dyDescent="0.25">
      <c r="A325" s="4" t="s">
        <v>59</v>
      </c>
      <c r="B325" s="4" t="s">
        <v>22</v>
      </c>
      <c r="C325" s="4" t="s">
        <v>20</v>
      </c>
      <c r="D325" s="4" t="s">
        <v>66</v>
      </c>
      <c r="E325" s="4" t="s">
        <v>89</v>
      </c>
      <c r="F325" s="4" t="s">
        <v>61</v>
      </c>
      <c r="G325" s="4">
        <v>2004</v>
      </c>
      <c r="H325" s="14">
        <v>0.74879315454200002</v>
      </c>
      <c r="I325" s="14">
        <v>0.77828596213500001</v>
      </c>
      <c r="J325" s="14">
        <v>0.71560606369099999</v>
      </c>
      <c r="K325" s="23" t="str">
        <f t="shared" si="5"/>
        <v>2004-0-6</v>
      </c>
      <c r="L325" s="15"/>
    </row>
    <row r="326" spans="1:12" x14ac:dyDescent="0.25">
      <c r="A326" s="4" t="s">
        <v>59</v>
      </c>
      <c r="B326" s="4" t="s">
        <v>22</v>
      </c>
      <c r="C326" s="4" t="s">
        <v>19</v>
      </c>
      <c r="D326" s="4" t="s">
        <v>67</v>
      </c>
      <c r="E326" s="4" t="s">
        <v>89</v>
      </c>
      <c r="F326" s="4" t="s">
        <v>61</v>
      </c>
      <c r="G326" s="4">
        <v>2004</v>
      </c>
      <c r="H326" s="14">
        <v>0.74657093982599998</v>
      </c>
      <c r="I326" s="14">
        <v>0.77146897132799996</v>
      </c>
      <c r="J326" s="14">
        <v>0.72041874271899997</v>
      </c>
      <c r="K326" s="23" t="str">
        <f t="shared" si="5"/>
        <v>2004-1-7</v>
      </c>
      <c r="L326" s="15"/>
    </row>
    <row r="327" spans="1:12" x14ac:dyDescent="0.25">
      <c r="A327" s="4" t="s">
        <v>59</v>
      </c>
      <c r="B327" s="4" t="s">
        <v>22</v>
      </c>
      <c r="C327" s="4" t="s">
        <v>20</v>
      </c>
      <c r="D327" s="4" t="s">
        <v>67</v>
      </c>
      <c r="E327" s="4" t="s">
        <v>89</v>
      </c>
      <c r="F327" s="4" t="s">
        <v>61</v>
      </c>
      <c r="G327" s="4">
        <v>2004</v>
      </c>
      <c r="H327" s="14">
        <v>0.81431294803099996</v>
      </c>
      <c r="I327" s="14">
        <v>0.83165970460799998</v>
      </c>
      <c r="J327" s="14">
        <v>0.79309362000399997</v>
      </c>
      <c r="K327" s="23" t="str">
        <f t="shared" si="5"/>
        <v>2004-0-7</v>
      </c>
      <c r="L327" s="15"/>
    </row>
    <row r="328" spans="1:12" x14ac:dyDescent="0.25">
      <c r="A328" s="4" t="s">
        <v>59</v>
      </c>
      <c r="B328" s="4" t="s">
        <v>22</v>
      </c>
      <c r="C328" s="4" t="s">
        <v>19</v>
      </c>
      <c r="D328" s="4" t="s">
        <v>68</v>
      </c>
      <c r="E328" s="4" t="s">
        <v>89</v>
      </c>
      <c r="F328" s="4" t="s">
        <v>61</v>
      </c>
      <c r="G328" s="4">
        <v>2004</v>
      </c>
      <c r="H328" s="14">
        <v>0.76887064644900005</v>
      </c>
      <c r="I328" s="14">
        <v>0.79167183931499996</v>
      </c>
      <c r="J328" s="14">
        <v>0.74490213132299998</v>
      </c>
      <c r="K328" s="23" t="str">
        <f t="shared" si="5"/>
        <v>2004-1-8</v>
      </c>
      <c r="L328" s="15"/>
    </row>
    <row r="329" spans="1:12" x14ac:dyDescent="0.25">
      <c r="A329" s="4" t="s">
        <v>59</v>
      </c>
      <c r="B329" s="4" t="s">
        <v>22</v>
      </c>
      <c r="C329" s="4" t="s">
        <v>20</v>
      </c>
      <c r="D329" s="4" t="s">
        <v>68</v>
      </c>
      <c r="E329" s="4" t="s">
        <v>89</v>
      </c>
      <c r="F329" s="4" t="s">
        <v>61</v>
      </c>
      <c r="G329" s="4">
        <v>2004</v>
      </c>
      <c r="H329" s="14">
        <v>0.790649022215</v>
      </c>
      <c r="I329" s="14">
        <v>0.81023292506400002</v>
      </c>
      <c r="J329" s="14">
        <v>0.76786487995499997</v>
      </c>
      <c r="K329" s="23" t="str">
        <f t="shared" si="5"/>
        <v>2004-0-8</v>
      </c>
      <c r="L329" s="15"/>
    </row>
    <row r="330" spans="1:12" x14ac:dyDescent="0.25">
      <c r="A330" s="4" t="s">
        <v>59</v>
      </c>
      <c r="B330" s="4" t="s">
        <v>22</v>
      </c>
      <c r="C330" s="4" t="s">
        <v>19</v>
      </c>
      <c r="D330" s="4" t="s">
        <v>69</v>
      </c>
      <c r="E330" s="4" t="s">
        <v>89</v>
      </c>
      <c r="F330" s="4" t="s">
        <v>61</v>
      </c>
      <c r="G330" s="4">
        <v>2004</v>
      </c>
      <c r="H330" s="14">
        <v>0.73760657355500003</v>
      </c>
      <c r="I330" s="14">
        <v>0.75934700854500004</v>
      </c>
      <c r="J330" s="14">
        <v>0.71776008572000005</v>
      </c>
      <c r="K330" s="23" t="str">
        <f t="shared" si="5"/>
        <v>2004-1-9</v>
      </c>
      <c r="L330" s="15"/>
    </row>
    <row r="331" spans="1:12" x14ac:dyDescent="0.25">
      <c r="A331" s="4" t="s">
        <v>59</v>
      </c>
      <c r="B331" s="4" t="s">
        <v>22</v>
      </c>
      <c r="C331" s="4" t="s">
        <v>20</v>
      </c>
      <c r="D331" s="4" t="s">
        <v>69</v>
      </c>
      <c r="E331" s="4" t="s">
        <v>89</v>
      </c>
      <c r="F331" s="4" t="s">
        <v>61</v>
      </c>
      <c r="G331" s="4">
        <v>2004</v>
      </c>
      <c r="H331" s="14">
        <v>0.73475769054899998</v>
      </c>
      <c r="I331" s="14">
        <v>0.75329204626099999</v>
      </c>
      <c r="J331" s="14">
        <v>0.71319717875800004</v>
      </c>
      <c r="K331" s="23" t="str">
        <f t="shared" si="5"/>
        <v>2004-0-9</v>
      </c>
      <c r="L331" s="15"/>
    </row>
    <row r="332" spans="1:12" x14ac:dyDescent="0.25">
      <c r="A332" s="4" t="s">
        <v>59</v>
      </c>
      <c r="B332" s="4" t="s">
        <v>22</v>
      </c>
      <c r="C332" s="4" t="s">
        <v>19</v>
      </c>
      <c r="D332" s="4" t="s">
        <v>70</v>
      </c>
      <c r="E332" s="4" t="s">
        <v>89</v>
      </c>
      <c r="F332" s="4" t="s">
        <v>61</v>
      </c>
      <c r="G332" s="4">
        <v>2004</v>
      </c>
      <c r="H332" s="14">
        <v>0.65396719632900002</v>
      </c>
      <c r="I332" s="14">
        <v>0.68145677367099999</v>
      </c>
      <c r="J332" s="14">
        <v>0.62699278314200002</v>
      </c>
      <c r="K332" s="23" t="str">
        <f t="shared" si="5"/>
        <v>2004-1-10</v>
      </c>
      <c r="L332" s="15"/>
    </row>
    <row r="333" spans="1:12" x14ac:dyDescent="0.25">
      <c r="A333" s="4" t="s">
        <v>59</v>
      </c>
      <c r="B333" s="4" t="s">
        <v>22</v>
      </c>
      <c r="C333" s="4" t="s">
        <v>20</v>
      </c>
      <c r="D333" s="4" t="s">
        <v>70</v>
      </c>
      <c r="E333" s="4" t="s">
        <v>89</v>
      </c>
      <c r="F333" s="4" t="s">
        <v>61</v>
      </c>
      <c r="G333" s="4">
        <v>2004</v>
      </c>
      <c r="H333" s="14">
        <v>0.63614172349999998</v>
      </c>
      <c r="I333" s="14">
        <v>0.66036806194300002</v>
      </c>
      <c r="J333" s="14">
        <v>0.60967403173199997</v>
      </c>
      <c r="K333" s="23" t="str">
        <f t="shared" si="5"/>
        <v>2004-0-10</v>
      </c>
      <c r="L333" s="15"/>
    </row>
    <row r="334" spans="1:12" x14ac:dyDescent="0.25">
      <c r="A334" s="4" t="s">
        <v>59</v>
      </c>
      <c r="B334" s="4" t="s">
        <v>22</v>
      </c>
      <c r="C334" s="4" t="s">
        <v>19</v>
      </c>
      <c r="D334" s="4" t="s">
        <v>71</v>
      </c>
      <c r="E334" s="4" t="s">
        <v>89</v>
      </c>
      <c r="F334" s="4" t="s">
        <v>61</v>
      </c>
      <c r="G334" s="4">
        <v>2004</v>
      </c>
      <c r="H334" s="14">
        <v>0.51457721074499996</v>
      </c>
      <c r="I334" s="14">
        <v>0.54261445917100004</v>
      </c>
      <c r="J334" s="14">
        <v>0.48928939146799999</v>
      </c>
      <c r="K334" s="23" t="str">
        <f t="shared" si="5"/>
        <v>2004-1-11</v>
      </c>
      <c r="L334" s="15"/>
    </row>
    <row r="335" spans="1:12" x14ac:dyDescent="0.25">
      <c r="A335" s="4" t="s">
        <v>59</v>
      </c>
      <c r="B335" s="4" t="s">
        <v>22</v>
      </c>
      <c r="C335" s="4" t="s">
        <v>20</v>
      </c>
      <c r="D335" s="4" t="s">
        <v>71</v>
      </c>
      <c r="E335" s="4" t="s">
        <v>89</v>
      </c>
      <c r="F335" s="4" t="s">
        <v>61</v>
      </c>
      <c r="G335" s="4">
        <v>2004</v>
      </c>
      <c r="H335" s="14">
        <v>0.48557734617999998</v>
      </c>
      <c r="I335" s="14">
        <v>0.509946510593</v>
      </c>
      <c r="J335" s="14">
        <v>0.46107015165499998</v>
      </c>
      <c r="K335" s="23" t="str">
        <f t="shared" si="5"/>
        <v>2004-0-11</v>
      </c>
      <c r="L335" s="15"/>
    </row>
    <row r="336" spans="1:12" x14ac:dyDescent="0.25">
      <c r="A336" s="4" t="s">
        <v>59</v>
      </c>
      <c r="B336" s="4" t="s">
        <v>22</v>
      </c>
      <c r="C336" s="4" t="s">
        <v>19</v>
      </c>
      <c r="D336" s="4" t="s">
        <v>72</v>
      </c>
      <c r="E336" s="4" t="s">
        <v>89</v>
      </c>
      <c r="F336" s="4" t="s">
        <v>61</v>
      </c>
      <c r="G336" s="4">
        <v>2004</v>
      </c>
      <c r="H336" s="14">
        <v>0.34137215722699998</v>
      </c>
      <c r="I336" s="14">
        <v>0.36865088660000001</v>
      </c>
      <c r="J336" s="14">
        <v>0.31578100986300001</v>
      </c>
      <c r="K336" s="23" t="str">
        <f t="shared" si="5"/>
        <v>2004-1-12</v>
      </c>
      <c r="L336" s="15"/>
    </row>
    <row r="337" spans="1:12" x14ac:dyDescent="0.25">
      <c r="A337" s="4" t="s">
        <v>59</v>
      </c>
      <c r="B337" s="4" t="s">
        <v>22</v>
      </c>
      <c r="C337" s="4" t="s">
        <v>20</v>
      </c>
      <c r="D337" s="4" t="s">
        <v>72</v>
      </c>
      <c r="E337" s="4" t="s">
        <v>89</v>
      </c>
      <c r="F337" s="4" t="s">
        <v>61</v>
      </c>
      <c r="G337" s="4">
        <v>2004</v>
      </c>
      <c r="H337" s="14">
        <v>0.32631913712299998</v>
      </c>
      <c r="I337" s="14">
        <v>0.35294197868600002</v>
      </c>
      <c r="J337" s="14">
        <v>0.30256100324500002</v>
      </c>
      <c r="K337" s="23" t="str">
        <f t="shared" si="5"/>
        <v>2004-0-12</v>
      </c>
      <c r="L337" s="15"/>
    </row>
    <row r="338" spans="1:12" x14ac:dyDescent="0.25">
      <c r="A338" s="4" t="s">
        <v>59</v>
      </c>
      <c r="B338" s="4" t="s">
        <v>22</v>
      </c>
      <c r="C338" s="4" t="s">
        <v>19</v>
      </c>
      <c r="D338" s="4" t="s">
        <v>60</v>
      </c>
      <c r="E338" s="4" t="s">
        <v>89</v>
      </c>
      <c r="F338" s="4" t="s">
        <v>61</v>
      </c>
      <c r="G338" s="4">
        <v>2003</v>
      </c>
      <c r="H338" s="14">
        <v>0.125504347302</v>
      </c>
      <c r="I338" s="14">
        <v>0.130982354775</v>
      </c>
      <c r="J338" s="14">
        <v>0.120166928716</v>
      </c>
      <c r="K338" s="23" t="str">
        <f t="shared" si="5"/>
        <v>2003-1-1</v>
      </c>
      <c r="L338" s="15"/>
    </row>
    <row r="339" spans="1:12" x14ac:dyDescent="0.25">
      <c r="A339" s="4" t="s">
        <v>59</v>
      </c>
      <c r="B339" s="4" t="s">
        <v>22</v>
      </c>
      <c r="C339" s="4" t="s">
        <v>20</v>
      </c>
      <c r="D339" s="4" t="s">
        <v>60</v>
      </c>
      <c r="E339" s="4" t="s">
        <v>89</v>
      </c>
      <c r="F339" s="4" t="s">
        <v>61</v>
      </c>
      <c r="G339" s="4">
        <v>2003</v>
      </c>
      <c r="H339" s="14">
        <v>0.147132679185</v>
      </c>
      <c r="I339" s="14">
        <v>0.15314544198899999</v>
      </c>
      <c r="J339" s="14">
        <v>0.14149099836000001</v>
      </c>
      <c r="K339" s="23" t="str">
        <f t="shared" si="5"/>
        <v>2003-0-1</v>
      </c>
      <c r="L339" s="15"/>
    </row>
    <row r="340" spans="1:12" x14ac:dyDescent="0.25">
      <c r="A340" s="4" t="s">
        <v>59</v>
      </c>
      <c r="B340" s="4" t="s">
        <v>22</v>
      </c>
      <c r="C340" s="4" t="s">
        <v>19</v>
      </c>
      <c r="D340" s="4" t="s">
        <v>62</v>
      </c>
      <c r="E340" s="4" t="s">
        <v>89</v>
      </c>
      <c r="F340" s="4" t="s">
        <v>61</v>
      </c>
      <c r="G340" s="4">
        <v>2003</v>
      </c>
      <c r="H340" s="14">
        <v>0.37233000278599998</v>
      </c>
      <c r="I340" s="14">
        <v>0.38440898177299998</v>
      </c>
      <c r="J340" s="14">
        <v>0.35997334322399999</v>
      </c>
      <c r="K340" s="23" t="str">
        <f t="shared" si="5"/>
        <v>2003-1-2</v>
      </c>
      <c r="L340" s="15"/>
    </row>
    <row r="341" spans="1:12" x14ac:dyDescent="0.25">
      <c r="A341" s="4" t="s">
        <v>59</v>
      </c>
      <c r="B341" s="4" t="s">
        <v>22</v>
      </c>
      <c r="C341" s="4" t="s">
        <v>20</v>
      </c>
      <c r="D341" s="4" t="s">
        <v>62</v>
      </c>
      <c r="E341" s="4" t="s">
        <v>89</v>
      </c>
      <c r="F341" s="4" t="s">
        <v>61</v>
      </c>
      <c r="G341" s="4">
        <v>2003</v>
      </c>
      <c r="H341" s="14">
        <v>0.43149554545300001</v>
      </c>
      <c r="I341" s="14">
        <v>0.44403942715900002</v>
      </c>
      <c r="J341" s="14">
        <v>0.41673408634100001</v>
      </c>
      <c r="K341" s="23" t="str">
        <f t="shared" si="5"/>
        <v>2003-0-2</v>
      </c>
      <c r="L341" s="15"/>
    </row>
    <row r="342" spans="1:12" x14ac:dyDescent="0.25">
      <c r="A342" s="4" t="s">
        <v>59</v>
      </c>
      <c r="B342" s="4" t="s">
        <v>22</v>
      </c>
      <c r="C342" s="4" t="s">
        <v>19</v>
      </c>
      <c r="D342" s="4" t="s">
        <v>63</v>
      </c>
      <c r="E342" s="4" t="s">
        <v>89</v>
      </c>
      <c r="F342" s="4" t="s">
        <v>61</v>
      </c>
      <c r="G342" s="4">
        <v>2003</v>
      </c>
      <c r="H342" s="14">
        <v>0.38525563675899999</v>
      </c>
      <c r="I342" s="14">
        <v>0.39948086511999997</v>
      </c>
      <c r="J342" s="14">
        <v>0.37138502267599999</v>
      </c>
      <c r="K342" s="23" t="str">
        <f t="shared" si="5"/>
        <v>2003-1-3</v>
      </c>
      <c r="L342" s="15"/>
    </row>
    <row r="343" spans="1:12" x14ac:dyDescent="0.25">
      <c r="A343" s="4" t="s">
        <v>59</v>
      </c>
      <c r="B343" s="4" t="s">
        <v>22</v>
      </c>
      <c r="C343" s="4" t="s">
        <v>20</v>
      </c>
      <c r="D343" s="4" t="s">
        <v>63</v>
      </c>
      <c r="E343" s="4" t="s">
        <v>89</v>
      </c>
      <c r="F343" s="4" t="s">
        <v>61</v>
      </c>
      <c r="G343" s="4">
        <v>2003</v>
      </c>
      <c r="H343" s="14">
        <v>0.46282510325999998</v>
      </c>
      <c r="I343" s="14">
        <v>0.47832067163100001</v>
      </c>
      <c r="J343" s="14">
        <v>0.446640054161</v>
      </c>
      <c r="K343" s="23" t="str">
        <f t="shared" si="5"/>
        <v>2003-0-3</v>
      </c>
      <c r="L343" s="15"/>
    </row>
    <row r="344" spans="1:12" x14ac:dyDescent="0.25">
      <c r="A344" s="4" t="s">
        <v>59</v>
      </c>
      <c r="B344" s="4" t="s">
        <v>22</v>
      </c>
      <c r="C344" s="4" t="s">
        <v>19</v>
      </c>
      <c r="D344" s="4" t="s">
        <v>64</v>
      </c>
      <c r="E344" s="4" t="s">
        <v>89</v>
      </c>
      <c r="F344" s="4" t="s">
        <v>61</v>
      </c>
      <c r="G344" s="4">
        <v>2003</v>
      </c>
      <c r="H344" s="14">
        <v>0.16815724619700001</v>
      </c>
      <c r="I344" s="14">
        <v>0.19130307929699999</v>
      </c>
      <c r="J344" s="14">
        <v>0.147537625989</v>
      </c>
      <c r="K344" s="23" t="str">
        <f t="shared" si="5"/>
        <v>2003-1-4</v>
      </c>
      <c r="L344" s="15"/>
    </row>
    <row r="345" spans="1:12" x14ac:dyDescent="0.25">
      <c r="A345" s="4" t="s">
        <v>59</v>
      </c>
      <c r="B345" s="4" t="s">
        <v>22</v>
      </c>
      <c r="C345" s="4" t="s">
        <v>20</v>
      </c>
      <c r="D345" s="4" t="s">
        <v>64</v>
      </c>
      <c r="E345" s="4" t="s">
        <v>89</v>
      </c>
      <c r="F345" s="4" t="s">
        <v>61</v>
      </c>
      <c r="G345" s="4">
        <v>2003</v>
      </c>
      <c r="H345" s="14">
        <v>0.25022144282499997</v>
      </c>
      <c r="I345" s="14">
        <v>0.28257315835699998</v>
      </c>
      <c r="J345" s="14">
        <v>0.220690820845</v>
      </c>
      <c r="K345" s="23" t="str">
        <f t="shared" si="5"/>
        <v>2003-0-4</v>
      </c>
      <c r="L345" s="15"/>
    </row>
    <row r="346" spans="1:12" x14ac:dyDescent="0.25">
      <c r="A346" s="4" t="s">
        <v>59</v>
      </c>
      <c r="B346" s="4" t="s">
        <v>22</v>
      </c>
      <c r="C346" s="4" t="s">
        <v>19</v>
      </c>
      <c r="D346" s="4" t="s">
        <v>65</v>
      </c>
      <c r="E346" s="4" t="s">
        <v>89</v>
      </c>
      <c r="F346" s="4" t="s">
        <v>61</v>
      </c>
      <c r="G346" s="4">
        <v>2003</v>
      </c>
      <c r="H346" s="14">
        <v>0.25338584568299999</v>
      </c>
      <c r="I346" s="14">
        <v>0.29607340151200001</v>
      </c>
      <c r="J346" s="14">
        <v>0.213249343077</v>
      </c>
      <c r="K346" s="23" t="str">
        <f t="shared" si="5"/>
        <v>2003-1-5</v>
      </c>
      <c r="L346" s="15"/>
    </row>
    <row r="347" spans="1:12" x14ac:dyDescent="0.25">
      <c r="A347" s="4" t="s">
        <v>59</v>
      </c>
      <c r="B347" s="4" t="s">
        <v>22</v>
      </c>
      <c r="C347" s="4" t="s">
        <v>20</v>
      </c>
      <c r="D347" s="4" t="s">
        <v>65</v>
      </c>
      <c r="E347" s="4" t="s">
        <v>89</v>
      </c>
      <c r="F347" s="4" t="s">
        <v>61</v>
      </c>
      <c r="G347" s="4">
        <v>2003</v>
      </c>
      <c r="H347" s="14">
        <v>0.46459731125800002</v>
      </c>
      <c r="I347" s="14">
        <v>0.51885182787700002</v>
      </c>
      <c r="J347" s="14">
        <v>0.41053640319099999</v>
      </c>
      <c r="K347" s="23" t="str">
        <f t="shared" si="5"/>
        <v>2003-0-5</v>
      </c>
      <c r="L347" s="15"/>
    </row>
    <row r="348" spans="1:12" x14ac:dyDescent="0.25">
      <c r="A348" s="4" t="s">
        <v>59</v>
      </c>
      <c r="B348" s="4" t="s">
        <v>22</v>
      </c>
      <c r="C348" s="4" t="s">
        <v>19</v>
      </c>
      <c r="D348" s="4" t="s">
        <v>66</v>
      </c>
      <c r="E348" s="4" t="s">
        <v>89</v>
      </c>
      <c r="F348" s="4" t="s">
        <v>61</v>
      </c>
      <c r="G348" s="4">
        <v>2003</v>
      </c>
      <c r="H348" s="14">
        <v>0.616587353708</v>
      </c>
      <c r="I348" s="14">
        <v>0.65946913107600003</v>
      </c>
      <c r="J348" s="14">
        <v>0.57434823411699998</v>
      </c>
      <c r="K348" s="23" t="str">
        <f t="shared" si="5"/>
        <v>2003-1-6</v>
      </c>
      <c r="L348" s="15"/>
    </row>
    <row r="349" spans="1:12" x14ac:dyDescent="0.25">
      <c r="A349" s="4" t="s">
        <v>59</v>
      </c>
      <c r="B349" s="4" t="s">
        <v>22</v>
      </c>
      <c r="C349" s="4" t="s">
        <v>20</v>
      </c>
      <c r="D349" s="4" t="s">
        <v>66</v>
      </c>
      <c r="E349" s="4" t="s">
        <v>89</v>
      </c>
      <c r="F349" s="4" t="s">
        <v>61</v>
      </c>
      <c r="G349" s="4">
        <v>2003</v>
      </c>
      <c r="H349" s="14">
        <v>0.76265357174100001</v>
      </c>
      <c r="I349" s="14">
        <v>0.79005146806799997</v>
      </c>
      <c r="J349" s="14">
        <v>0.73069421465700002</v>
      </c>
      <c r="K349" s="23" t="str">
        <f t="shared" si="5"/>
        <v>2003-0-6</v>
      </c>
      <c r="L349" s="15"/>
    </row>
    <row r="350" spans="1:12" x14ac:dyDescent="0.25">
      <c r="A350" s="4" t="s">
        <v>59</v>
      </c>
      <c r="B350" s="4" t="s">
        <v>22</v>
      </c>
      <c r="C350" s="4" t="s">
        <v>19</v>
      </c>
      <c r="D350" s="4" t="s">
        <v>67</v>
      </c>
      <c r="E350" s="4" t="s">
        <v>89</v>
      </c>
      <c r="F350" s="4" t="s">
        <v>61</v>
      </c>
      <c r="G350" s="4">
        <v>2003</v>
      </c>
      <c r="H350" s="14">
        <v>0.76281109162600003</v>
      </c>
      <c r="I350" s="14">
        <v>0.78740213509099999</v>
      </c>
      <c r="J350" s="14">
        <v>0.73660401628700001</v>
      </c>
      <c r="K350" s="23" t="str">
        <f t="shared" si="5"/>
        <v>2003-1-7</v>
      </c>
      <c r="L350" s="15"/>
    </row>
    <row r="351" spans="1:12" x14ac:dyDescent="0.25">
      <c r="A351" s="4" t="s">
        <v>59</v>
      </c>
      <c r="B351" s="4" t="s">
        <v>22</v>
      </c>
      <c r="C351" s="4" t="s">
        <v>20</v>
      </c>
      <c r="D351" s="4" t="s">
        <v>67</v>
      </c>
      <c r="E351" s="4" t="s">
        <v>89</v>
      </c>
      <c r="F351" s="4" t="s">
        <v>61</v>
      </c>
      <c r="G351" s="4">
        <v>2003</v>
      </c>
      <c r="H351" s="14">
        <v>0.81551347743299996</v>
      </c>
      <c r="I351" s="14">
        <v>0.83267244763199999</v>
      </c>
      <c r="J351" s="14">
        <v>0.79529174100900002</v>
      </c>
      <c r="K351" s="23" t="str">
        <f t="shared" si="5"/>
        <v>2003-0-7</v>
      </c>
      <c r="L351" s="15"/>
    </row>
    <row r="352" spans="1:12" x14ac:dyDescent="0.25">
      <c r="A352" s="4" t="s">
        <v>59</v>
      </c>
      <c r="B352" s="4" t="s">
        <v>22</v>
      </c>
      <c r="C352" s="4" t="s">
        <v>19</v>
      </c>
      <c r="D352" s="4" t="s">
        <v>68</v>
      </c>
      <c r="E352" s="4" t="s">
        <v>89</v>
      </c>
      <c r="F352" s="4" t="s">
        <v>61</v>
      </c>
      <c r="G352" s="4">
        <v>2003</v>
      </c>
      <c r="H352" s="14">
        <v>0.78047391583000003</v>
      </c>
      <c r="I352" s="14">
        <v>0.80367269199199998</v>
      </c>
      <c r="J352" s="14">
        <v>0.75606691164700002</v>
      </c>
      <c r="K352" s="23" t="str">
        <f t="shared" si="5"/>
        <v>2003-1-8</v>
      </c>
      <c r="L352" s="15"/>
    </row>
    <row r="353" spans="1:12" x14ac:dyDescent="0.25">
      <c r="A353" s="4" t="s">
        <v>59</v>
      </c>
      <c r="B353" s="4" t="s">
        <v>22</v>
      </c>
      <c r="C353" s="4" t="s">
        <v>20</v>
      </c>
      <c r="D353" s="4" t="s">
        <v>68</v>
      </c>
      <c r="E353" s="4" t="s">
        <v>89</v>
      </c>
      <c r="F353" s="4" t="s">
        <v>61</v>
      </c>
      <c r="G353" s="4">
        <v>2003</v>
      </c>
      <c r="H353" s="14">
        <v>0.78934406800300005</v>
      </c>
      <c r="I353" s="14">
        <v>0.80985129723100002</v>
      </c>
      <c r="J353" s="14">
        <v>0.76534521188799998</v>
      </c>
      <c r="K353" s="23" t="str">
        <f t="shared" si="5"/>
        <v>2003-0-8</v>
      </c>
      <c r="L353" s="15"/>
    </row>
    <row r="354" spans="1:12" x14ac:dyDescent="0.25">
      <c r="A354" s="4" t="s">
        <v>59</v>
      </c>
      <c r="B354" s="4" t="s">
        <v>22</v>
      </c>
      <c r="C354" s="4" t="s">
        <v>19</v>
      </c>
      <c r="D354" s="4" t="s">
        <v>69</v>
      </c>
      <c r="E354" s="4" t="s">
        <v>89</v>
      </c>
      <c r="F354" s="4" t="s">
        <v>61</v>
      </c>
      <c r="G354" s="4">
        <v>2003</v>
      </c>
      <c r="H354" s="14">
        <v>0.73915289440499998</v>
      </c>
      <c r="I354" s="14">
        <v>0.76157829317400005</v>
      </c>
      <c r="J354" s="14">
        <v>0.71843229046900003</v>
      </c>
      <c r="K354" s="23" t="str">
        <f t="shared" si="5"/>
        <v>2003-1-9</v>
      </c>
      <c r="L354" s="15"/>
    </row>
    <row r="355" spans="1:12" x14ac:dyDescent="0.25">
      <c r="A355" s="4" t="s">
        <v>59</v>
      </c>
      <c r="B355" s="4" t="s">
        <v>22</v>
      </c>
      <c r="C355" s="4" t="s">
        <v>20</v>
      </c>
      <c r="D355" s="4" t="s">
        <v>69</v>
      </c>
      <c r="E355" s="4" t="s">
        <v>89</v>
      </c>
      <c r="F355" s="4" t="s">
        <v>61</v>
      </c>
      <c r="G355" s="4">
        <v>2003</v>
      </c>
      <c r="H355" s="14">
        <v>0.72782148638900002</v>
      </c>
      <c r="I355" s="14">
        <v>0.747570601068</v>
      </c>
      <c r="J355" s="14">
        <v>0.70646270747899997</v>
      </c>
      <c r="K355" s="23" t="str">
        <f t="shared" si="5"/>
        <v>2003-0-9</v>
      </c>
      <c r="L355" s="15"/>
    </row>
    <row r="356" spans="1:12" x14ac:dyDescent="0.25">
      <c r="A356" s="4" t="s">
        <v>59</v>
      </c>
      <c r="B356" s="4" t="s">
        <v>22</v>
      </c>
      <c r="C356" s="4" t="s">
        <v>19</v>
      </c>
      <c r="D356" s="4" t="s">
        <v>70</v>
      </c>
      <c r="E356" s="4" t="s">
        <v>89</v>
      </c>
      <c r="F356" s="4" t="s">
        <v>61</v>
      </c>
      <c r="G356" s="4">
        <v>2003</v>
      </c>
      <c r="H356" s="14">
        <v>0.66221753220699997</v>
      </c>
      <c r="I356" s="14">
        <v>0.69142167344899996</v>
      </c>
      <c r="J356" s="14">
        <v>0.63543690380600004</v>
      </c>
      <c r="K356" s="23" t="str">
        <f t="shared" si="5"/>
        <v>2003-1-10</v>
      </c>
      <c r="L356" s="15"/>
    </row>
    <row r="357" spans="1:12" x14ac:dyDescent="0.25">
      <c r="A357" s="4" t="s">
        <v>59</v>
      </c>
      <c r="B357" s="4" t="s">
        <v>22</v>
      </c>
      <c r="C357" s="4" t="s">
        <v>20</v>
      </c>
      <c r="D357" s="4" t="s">
        <v>70</v>
      </c>
      <c r="E357" s="4" t="s">
        <v>89</v>
      </c>
      <c r="F357" s="4" t="s">
        <v>61</v>
      </c>
      <c r="G357" s="4">
        <v>2003</v>
      </c>
      <c r="H357" s="14">
        <v>0.62936048713199999</v>
      </c>
      <c r="I357" s="14">
        <v>0.65383605697699998</v>
      </c>
      <c r="J357" s="14">
        <v>0.60156621052000003</v>
      </c>
      <c r="K357" s="23" t="str">
        <f t="shared" si="5"/>
        <v>2003-0-10</v>
      </c>
      <c r="L357" s="15"/>
    </row>
    <row r="358" spans="1:12" x14ac:dyDescent="0.25">
      <c r="A358" s="4" t="s">
        <v>59</v>
      </c>
      <c r="B358" s="4" t="s">
        <v>22</v>
      </c>
      <c r="C358" s="4" t="s">
        <v>19</v>
      </c>
      <c r="D358" s="4" t="s">
        <v>71</v>
      </c>
      <c r="E358" s="4" t="s">
        <v>89</v>
      </c>
      <c r="F358" s="4" t="s">
        <v>61</v>
      </c>
      <c r="G358" s="4">
        <v>2003</v>
      </c>
      <c r="H358" s="14">
        <v>0.51963085369700002</v>
      </c>
      <c r="I358" s="14">
        <v>0.54833388057300003</v>
      </c>
      <c r="J358" s="14">
        <v>0.49434300124199998</v>
      </c>
      <c r="K358" s="23" t="str">
        <f t="shared" si="5"/>
        <v>2003-1-11</v>
      </c>
      <c r="L358" s="15"/>
    </row>
    <row r="359" spans="1:12" x14ac:dyDescent="0.25">
      <c r="A359" s="4" t="s">
        <v>59</v>
      </c>
      <c r="B359" s="4" t="s">
        <v>22</v>
      </c>
      <c r="C359" s="4" t="s">
        <v>20</v>
      </c>
      <c r="D359" s="4" t="s">
        <v>71</v>
      </c>
      <c r="E359" s="4" t="s">
        <v>89</v>
      </c>
      <c r="F359" s="4" t="s">
        <v>61</v>
      </c>
      <c r="G359" s="4">
        <v>2003</v>
      </c>
      <c r="H359" s="14">
        <v>0.482428726117</v>
      </c>
      <c r="I359" s="14">
        <v>0.50692668868299995</v>
      </c>
      <c r="J359" s="14">
        <v>0.45724657426499998</v>
      </c>
      <c r="K359" s="23" t="str">
        <f t="shared" si="5"/>
        <v>2003-0-11</v>
      </c>
      <c r="L359" s="15"/>
    </row>
    <row r="360" spans="1:12" x14ac:dyDescent="0.25">
      <c r="A360" s="4" t="s">
        <v>59</v>
      </c>
      <c r="B360" s="4" t="s">
        <v>22</v>
      </c>
      <c r="C360" s="4" t="s">
        <v>19</v>
      </c>
      <c r="D360" s="4" t="s">
        <v>72</v>
      </c>
      <c r="E360" s="4" t="s">
        <v>89</v>
      </c>
      <c r="F360" s="4" t="s">
        <v>61</v>
      </c>
      <c r="G360" s="4">
        <v>2003</v>
      </c>
      <c r="H360" s="14">
        <v>0.347550054858</v>
      </c>
      <c r="I360" s="14">
        <v>0.37441320475200002</v>
      </c>
      <c r="J360" s="14">
        <v>0.321977956934</v>
      </c>
      <c r="K360" s="23" t="str">
        <f t="shared" si="5"/>
        <v>2003-1-12</v>
      </c>
      <c r="L360" s="15"/>
    </row>
    <row r="361" spans="1:12" x14ac:dyDescent="0.25">
      <c r="A361" s="4" t="s">
        <v>59</v>
      </c>
      <c r="B361" s="4" t="s">
        <v>22</v>
      </c>
      <c r="C361" s="4" t="s">
        <v>20</v>
      </c>
      <c r="D361" s="4" t="s">
        <v>72</v>
      </c>
      <c r="E361" s="4" t="s">
        <v>89</v>
      </c>
      <c r="F361" s="4" t="s">
        <v>61</v>
      </c>
      <c r="G361" s="4">
        <v>2003</v>
      </c>
      <c r="H361" s="14">
        <v>0.325216992323</v>
      </c>
      <c r="I361" s="14">
        <v>0.35097600200500001</v>
      </c>
      <c r="J361" s="14">
        <v>0.30115552980799998</v>
      </c>
      <c r="K361" s="23" t="str">
        <f t="shared" si="5"/>
        <v>2003-0-12</v>
      </c>
      <c r="L361" s="15"/>
    </row>
    <row r="362" spans="1:12" x14ac:dyDescent="0.25">
      <c r="A362" s="4" t="s">
        <v>59</v>
      </c>
      <c r="B362" s="4" t="s">
        <v>22</v>
      </c>
      <c r="C362" s="4" t="s">
        <v>19</v>
      </c>
      <c r="D362" s="4" t="s">
        <v>60</v>
      </c>
      <c r="E362" s="4" t="s">
        <v>89</v>
      </c>
      <c r="F362" s="4" t="s">
        <v>61</v>
      </c>
      <c r="G362" s="4">
        <v>2006</v>
      </c>
      <c r="H362" s="14">
        <v>9.7978765152800004E-2</v>
      </c>
      <c r="I362" s="14">
        <v>0.102485175806</v>
      </c>
      <c r="J362" s="14">
        <v>9.3418419749100007E-2</v>
      </c>
      <c r="K362" s="23" t="str">
        <f t="shared" si="5"/>
        <v>2006-1-1</v>
      </c>
      <c r="L362" s="15"/>
    </row>
    <row r="363" spans="1:12" x14ac:dyDescent="0.25">
      <c r="A363" s="4" t="s">
        <v>59</v>
      </c>
      <c r="B363" s="4" t="s">
        <v>22</v>
      </c>
      <c r="C363" s="4" t="s">
        <v>20</v>
      </c>
      <c r="D363" s="4" t="s">
        <v>60</v>
      </c>
      <c r="E363" s="4" t="s">
        <v>89</v>
      </c>
      <c r="F363" s="4" t="s">
        <v>61</v>
      </c>
      <c r="G363" s="4">
        <v>2006</v>
      </c>
      <c r="H363" s="14">
        <v>0.115879003885</v>
      </c>
      <c r="I363" s="14">
        <v>0.120760447374</v>
      </c>
      <c r="J363" s="14">
        <v>0.110936650232</v>
      </c>
      <c r="K363" s="23" t="str">
        <f t="shared" si="5"/>
        <v>2006-0-1</v>
      </c>
      <c r="L363" s="15"/>
    </row>
    <row r="364" spans="1:12" x14ac:dyDescent="0.25">
      <c r="A364" s="4" t="s">
        <v>59</v>
      </c>
      <c r="B364" s="4" t="s">
        <v>22</v>
      </c>
      <c r="C364" s="4" t="s">
        <v>19</v>
      </c>
      <c r="D364" s="4" t="s">
        <v>62</v>
      </c>
      <c r="E364" s="4" t="s">
        <v>89</v>
      </c>
      <c r="F364" s="4" t="s">
        <v>61</v>
      </c>
      <c r="G364" s="4">
        <v>2006</v>
      </c>
      <c r="H364" s="14">
        <v>0.38295399641400002</v>
      </c>
      <c r="I364" s="14">
        <v>0.39608477342499998</v>
      </c>
      <c r="J364" s="14">
        <v>0.37096354808100002</v>
      </c>
      <c r="K364" s="23" t="str">
        <f t="shared" si="5"/>
        <v>2006-1-2</v>
      </c>
      <c r="L364" s="15"/>
    </row>
    <row r="365" spans="1:12" x14ac:dyDescent="0.25">
      <c r="A365" s="4" t="s">
        <v>59</v>
      </c>
      <c r="B365" s="4" t="s">
        <v>22</v>
      </c>
      <c r="C365" s="4" t="s">
        <v>20</v>
      </c>
      <c r="D365" s="4" t="s">
        <v>62</v>
      </c>
      <c r="E365" s="4" t="s">
        <v>89</v>
      </c>
      <c r="F365" s="4" t="s">
        <v>61</v>
      </c>
      <c r="G365" s="4">
        <v>2006</v>
      </c>
      <c r="H365" s="14">
        <v>0.45089854319599998</v>
      </c>
      <c r="I365" s="14">
        <v>0.46409181068599997</v>
      </c>
      <c r="J365" s="14">
        <v>0.43783835118199999</v>
      </c>
      <c r="K365" s="23" t="str">
        <f t="shared" si="5"/>
        <v>2006-0-2</v>
      </c>
      <c r="L365" s="15"/>
    </row>
    <row r="366" spans="1:12" x14ac:dyDescent="0.25">
      <c r="A366" s="4" t="s">
        <v>59</v>
      </c>
      <c r="B366" s="4" t="s">
        <v>22</v>
      </c>
      <c r="C366" s="4" t="s">
        <v>19</v>
      </c>
      <c r="D366" s="4" t="s">
        <v>63</v>
      </c>
      <c r="E366" s="4" t="s">
        <v>89</v>
      </c>
      <c r="F366" s="4" t="s">
        <v>61</v>
      </c>
      <c r="G366" s="4">
        <v>2006</v>
      </c>
      <c r="H366" s="14">
        <v>0.48664463280800002</v>
      </c>
      <c r="I366" s="14">
        <v>0.49936136505000001</v>
      </c>
      <c r="J366" s="14">
        <v>0.47299092306200002</v>
      </c>
      <c r="K366" s="23" t="str">
        <f t="shared" si="5"/>
        <v>2006-1-3</v>
      </c>
      <c r="L366" s="15"/>
    </row>
    <row r="367" spans="1:12" x14ac:dyDescent="0.25">
      <c r="A367" s="4" t="s">
        <v>59</v>
      </c>
      <c r="B367" s="4" t="s">
        <v>22</v>
      </c>
      <c r="C367" s="4" t="s">
        <v>20</v>
      </c>
      <c r="D367" s="4" t="s">
        <v>63</v>
      </c>
      <c r="E367" s="4" t="s">
        <v>89</v>
      </c>
      <c r="F367" s="4" t="s">
        <v>61</v>
      </c>
      <c r="G367" s="4">
        <v>2006</v>
      </c>
      <c r="H367" s="14">
        <v>0.57610899262199999</v>
      </c>
      <c r="I367" s="14">
        <v>0.58967940490799997</v>
      </c>
      <c r="J367" s="14">
        <v>0.56119109772800002</v>
      </c>
      <c r="K367" s="23" t="str">
        <f t="shared" si="5"/>
        <v>2006-0-3</v>
      </c>
      <c r="L367" s="15"/>
    </row>
    <row r="368" spans="1:12" x14ac:dyDescent="0.25">
      <c r="A368" s="4" t="s">
        <v>59</v>
      </c>
      <c r="B368" s="4" t="s">
        <v>22</v>
      </c>
      <c r="C368" s="4" t="s">
        <v>19</v>
      </c>
      <c r="D368" s="4" t="s">
        <v>64</v>
      </c>
      <c r="E368" s="4" t="s">
        <v>89</v>
      </c>
      <c r="F368" s="4" t="s">
        <v>61</v>
      </c>
      <c r="G368" s="4">
        <v>2006</v>
      </c>
      <c r="H368" s="14">
        <v>0.28959566697299999</v>
      </c>
      <c r="I368" s="14">
        <v>0.31522183637399998</v>
      </c>
      <c r="J368" s="14">
        <v>0.264993988987</v>
      </c>
      <c r="K368" s="23" t="str">
        <f t="shared" si="5"/>
        <v>2006-1-4</v>
      </c>
      <c r="L368" s="15"/>
    </row>
    <row r="369" spans="1:12" x14ac:dyDescent="0.25">
      <c r="A369" s="4" t="s">
        <v>59</v>
      </c>
      <c r="B369" s="4" t="s">
        <v>22</v>
      </c>
      <c r="C369" s="4" t="s">
        <v>20</v>
      </c>
      <c r="D369" s="4" t="s">
        <v>64</v>
      </c>
      <c r="E369" s="4" t="s">
        <v>89</v>
      </c>
      <c r="F369" s="4" t="s">
        <v>61</v>
      </c>
      <c r="G369" s="4">
        <v>2006</v>
      </c>
      <c r="H369" s="14">
        <v>0.40281128574300001</v>
      </c>
      <c r="I369" s="14">
        <v>0.43217357756899999</v>
      </c>
      <c r="J369" s="14">
        <v>0.37210591851800001</v>
      </c>
      <c r="K369" s="23" t="str">
        <f t="shared" si="5"/>
        <v>2006-0-4</v>
      </c>
      <c r="L369" s="15"/>
    </row>
    <row r="370" spans="1:12" x14ac:dyDescent="0.25">
      <c r="A370" s="4" t="s">
        <v>59</v>
      </c>
      <c r="B370" s="4" t="s">
        <v>22</v>
      </c>
      <c r="C370" s="4" t="s">
        <v>19</v>
      </c>
      <c r="D370" s="4" t="s">
        <v>65</v>
      </c>
      <c r="E370" s="4" t="s">
        <v>89</v>
      </c>
      <c r="F370" s="4" t="s">
        <v>61</v>
      </c>
      <c r="G370" s="4">
        <v>2006</v>
      </c>
      <c r="H370" s="14">
        <v>0.21835054445900001</v>
      </c>
      <c r="I370" s="14">
        <v>0.25795879223500001</v>
      </c>
      <c r="J370" s="14">
        <v>0.182201313029</v>
      </c>
      <c r="K370" s="23" t="str">
        <f t="shared" si="5"/>
        <v>2006-1-5</v>
      </c>
      <c r="L370" s="15"/>
    </row>
    <row r="371" spans="1:12" x14ac:dyDescent="0.25">
      <c r="A371" s="4" t="s">
        <v>59</v>
      </c>
      <c r="B371" s="4" t="s">
        <v>22</v>
      </c>
      <c r="C371" s="4" t="s">
        <v>20</v>
      </c>
      <c r="D371" s="4" t="s">
        <v>65</v>
      </c>
      <c r="E371" s="4" t="s">
        <v>89</v>
      </c>
      <c r="F371" s="4" t="s">
        <v>61</v>
      </c>
      <c r="G371" s="4">
        <v>2006</v>
      </c>
      <c r="H371" s="14">
        <v>0.422333731346</v>
      </c>
      <c r="I371" s="14">
        <v>0.47977638999599997</v>
      </c>
      <c r="J371" s="14">
        <v>0.36705509425799998</v>
      </c>
      <c r="K371" s="23" t="str">
        <f t="shared" si="5"/>
        <v>2006-0-5</v>
      </c>
      <c r="L371" s="15"/>
    </row>
    <row r="372" spans="1:12" x14ac:dyDescent="0.25">
      <c r="A372" s="4" t="s">
        <v>59</v>
      </c>
      <c r="B372" s="4" t="s">
        <v>22</v>
      </c>
      <c r="C372" s="4" t="s">
        <v>19</v>
      </c>
      <c r="D372" s="4" t="s">
        <v>66</v>
      </c>
      <c r="E372" s="4" t="s">
        <v>89</v>
      </c>
      <c r="F372" s="4" t="s">
        <v>61</v>
      </c>
      <c r="G372" s="4">
        <v>2006</v>
      </c>
      <c r="H372" s="14">
        <v>0.51381869132900004</v>
      </c>
      <c r="I372" s="14">
        <v>0.56489911617599997</v>
      </c>
      <c r="J372" s="14">
        <v>0.46561088005899998</v>
      </c>
      <c r="K372" s="23" t="str">
        <f t="shared" si="5"/>
        <v>2006-1-6</v>
      </c>
      <c r="L372" s="15"/>
    </row>
    <row r="373" spans="1:12" x14ac:dyDescent="0.25">
      <c r="A373" s="4" t="s">
        <v>59</v>
      </c>
      <c r="B373" s="4" t="s">
        <v>22</v>
      </c>
      <c r="C373" s="4" t="s">
        <v>20</v>
      </c>
      <c r="D373" s="4" t="s">
        <v>66</v>
      </c>
      <c r="E373" s="4" t="s">
        <v>89</v>
      </c>
      <c r="F373" s="4" t="s">
        <v>61</v>
      </c>
      <c r="G373" s="4">
        <v>2006</v>
      </c>
      <c r="H373" s="14">
        <v>0.71564834251499998</v>
      </c>
      <c r="I373" s="14">
        <v>0.75078497047100001</v>
      </c>
      <c r="J373" s="14">
        <v>0.676489438996</v>
      </c>
      <c r="K373" s="23" t="str">
        <f t="shared" si="5"/>
        <v>2006-0-6</v>
      </c>
      <c r="L373" s="15"/>
    </row>
    <row r="374" spans="1:12" x14ac:dyDescent="0.25">
      <c r="A374" s="4" t="s">
        <v>59</v>
      </c>
      <c r="B374" s="4" t="s">
        <v>22</v>
      </c>
      <c r="C374" s="4" t="s">
        <v>19</v>
      </c>
      <c r="D374" s="4" t="s">
        <v>67</v>
      </c>
      <c r="E374" s="4" t="s">
        <v>89</v>
      </c>
      <c r="F374" s="4" t="s">
        <v>61</v>
      </c>
      <c r="G374" s="4">
        <v>2006</v>
      </c>
      <c r="H374" s="14">
        <v>0.69722697953900004</v>
      </c>
      <c r="I374" s="14">
        <v>0.72704404852899995</v>
      </c>
      <c r="J374" s="14">
        <v>0.66711127412399995</v>
      </c>
      <c r="K374" s="23" t="str">
        <f t="shared" si="5"/>
        <v>2006-1-7</v>
      </c>
      <c r="L374" s="15"/>
    </row>
    <row r="375" spans="1:12" x14ac:dyDescent="0.25">
      <c r="A375" s="4" t="s">
        <v>59</v>
      </c>
      <c r="B375" s="4" t="s">
        <v>22</v>
      </c>
      <c r="C375" s="4" t="s">
        <v>20</v>
      </c>
      <c r="D375" s="4" t="s">
        <v>67</v>
      </c>
      <c r="E375" s="4" t="s">
        <v>89</v>
      </c>
      <c r="F375" s="4" t="s">
        <v>61</v>
      </c>
      <c r="G375" s="4">
        <v>2006</v>
      </c>
      <c r="H375" s="14">
        <v>0.80010602938099995</v>
      </c>
      <c r="I375" s="14">
        <v>0.81946493354700001</v>
      </c>
      <c r="J375" s="14">
        <v>0.77724804476800002</v>
      </c>
      <c r="K375" s="23" t="str">
        <f t="shared" si="5"/>
        <v>2006-0-7</v>
      </c>
      <c r="L375" s="15"/>
    </row>
    <row r="376" spans="1:12" x14ac:dyDescent="0.25">
      <c r="A376" s="4" t="s">
        <v>59</v>
      </c>
      <c r="B376" s="4" t="s">
        <v>22</v>
      </c>
      <c r="C376" s="4" t="s">
        <v>19</v>
      </c>
      <c r="D376" s="4" t="s">
        <v>68</v>
      </c>
      <c r="E376" s="4" t="s">
        <v>89</v>
      </c>
      <c r="F376" s="4" t="s">
        <v>61</v>
      </c>
      <c r="G376" s="4">
        <v>2006</v>
      </c>
      <c r="H376" s="14">
        <v>0.73575421191299994</v>
      </c>
      <c r="I376" s="14">
        <v>0.75962474170500005</v>
      </c>
      <c r="J376" s="14">
        <v>0.71037342638599998</v>
      </c>
      <c r="K376" s="23" t="str">
        <f t="shared" si="5"/>
        <v>2006-1-8</v>
      </c>
      <c r="L376" s="15"/>
    </row>
    <row r="377" spans="1:12" x14ac:dyDescent="0.25">
      <c r="A377" s="4" t="s">
        <v>59</v>
      </c>
      <c r="B377" s="4" t="s">
        <v>22</v>
      </c>
      <c r="C377" s="4" t="s">
        <v>20</v>
      </c>
      <c r="D377" s="4" t="s">
        <v>68</v>
      </c>
      <c r="E377" s="4" t="s">
        <v>89</v>
      </c>
      <c r="F377" s="4" t="s">
        <v>61</v>
      </c>
      <c r="G377" s="4">
        <v>2006</v>
      </c>
      <c r="H377" s="14">
        <v>0.78512692864300004</v>
      </c>
      <c r="I377" s="14">
        <v>0.80498068653800003</v>
      </c>
      <c r="J377" s="14">
        <v>0.76224837537699996</v>
      </c>
      <c r="K377" s="23" t="str">
        <f t="shared" si="5"/>
        <v>2006-0-8</v>
      </c>
      <c r="L377" s="15"/>
    </row>
    <row r="378" spans="1:12" x14ac:dyDescent="0.25">
      <c r="A378" s="4" t="s">
        <v>59</v>
      </c>
      <c r="B378" s="4" t="s">
        <v>22</v>
      </c>
      <c r="C378" s="4" t="s">
        <v>19</v>
      </c>
      <c r="D378" s="4" t="s">
        <v>69</v>
      </c>
      <c r="E378" s="4" t="s">
        <v>89</v>
      </c>
      <c r="F378" s="4" t="s">
        <v>61</v>
      </c>
      <c r="G378" s="4">
        <v>2006</v>
      </c>
      <c r="H378" s="14">
        <v>0.72058700401200004</v>
      </c>
      <c r="I378" s="14">
        <v>0.741887599653</v>
      </c>
      <c r="J378" s="14">
        <v>0.69937093219500002</v>
      </c>
      <c r="K378" s="23" t="str">
        <f t="shared" si="5"/>
        <v>2006-1-9</v>
      </c>
      <c r="L378" s="15"/>
    </row>
    <row r="379" spans="1:12" x14ac:dyDescent="0.25">
      <c r="A379" s="4" t="s">
        <v>59</v>
      </c>
      <c r="B379" s="4" t="s">
        <v>22</v>
      </c>
      <c r="C379" s="4" t="s">
        <v>20</v>
      </c>
      <c r="D379" s="4" t="s">
        <v>69</v>
      </c>
      <c r="E379" s="4" t="s">
        <v>89</v>
      </c>
      <c r="F379" s="4" t="s">
        <v>61</v>
      </c>
      <c r="G379" s="4">
        <v>2006</v>
      </c>
      <c r="H379" s="14">
        <v>0.73655706821199995</v>
      </c>
      <c r="I379" s="14">
        <v>0.75430575658499999</v>
      </c>
      <c r="J379" s="14">
        <v>0.71295933514099996</v>
      </c>
      <c r="K379" s="23" t="str">
        <f t="shared" si="5"/>
        <v>2006-0-9</v>
      </c>
      <c r="L379" s="15"/>
    </row>
    <row r="380" spans="1:12" x14ac:dyDescent="0.25">
      <c r="A380" s="4" t="s">
        <v>59</v>
      </c>
      <c r="B380" s="4" t="s">
        <v>22</v>
      </c>
      <c r="C380" s="4" t="s">
        <v>19</v>
      </c>
      <c r="D380" s="4" t="s">
        <v>70</v>
      </c>
      <c r="E380" s="4" t="s">
        <v>89</v>
      </c>
      <c r="F380" s="4" t="s">
        <v>61</v>
      </c>
      <c r="G380" s="4">
        <v>2006</v>
      </c>
      <c r="H380" s="14">
        <v>0.62370224352900006</v>
      </c>
      <c r="I380" s="14">
        <v>0.65249287240999998</v>
      </c>
      <c r="J380" s="14">
        <v>0.59598487372499998</v>
      </c>
      <c r="K380" s="23" t="str">
        <f t="shared" si="5"/>
        <v>2006-1-10</v>
      </c>
      <c r="L380" s="15"/>
    </row>
    <row r="381" spans="1:12" x14ac:dyDescent="0.25">
      <c r="A381" s="4" t="s">
        <v>59</v>
      </c>
      <c r="B381" s="4" t="s">
        <v>22</v>
      </c>
      <c r="C381" s="4" t="s">
        <v>20</v>
      </c>
      <c r="D381" s="4" t="s">
        <v>70</v>
      </c>
      <c r="E381" s="4" t="s">
        <v>89</v>
      </c>
      <c r="F381" s="4" t="s">
        <v>61</v>
      </c>
      <c r="G381" s="4">
        <v>2006</v>
      </c>
      <c r="H381" s="14">
        <v>0.63251459782499997</v>
      </c>
      <c r="I381" s="14">
        <v>0.65685757276099999</v>
      </c>
      <c r="J381" s="14">
        <v>0.60500018088700003</v>
      </c>
      <c r="K381" s="23" t="str">
        <f t="shared" si="5"/>
        <v>2006-0-10</v>
      </c>
      <c r="L381" s="15"/>
    </row>
    <row r="382" spans="1:12" x14ac:dyDescent="0.25">
      <c r="A382" s="4" t="s">
        <v>59</v>
      </c>
      <c r="B382" s="4" t="s">
        <v>22</v>
      </c>
      <c r="C382" s="4" t="s">
        <v>19</v>
      </c>
      <c r="D382" s="4" t="s">
        <v>71</v>
      </c>
      <c r="E382" s="4" t="s">
        <v>89</v>
      </c>
      <c r="F382" s="4" t="s">
        <v>61</v>
      </c>
      <c r="G382" s="4">
        <v>2006</v>
      </c>
      <c r="H382" s="14">
        <v>0.48709769712200002</v>
      </c>
      <c r="I382" s="14">
        <v>0.51681347227899999</v>
      </c>
      <c r="J382" s="14">
        <v>0.46072096949399999</v>
      </c>
      <c r="K382" s="23" t="str">
        <f t="shared" si="5"/>
        <v>2006-1-11</v>
      </c>
      <c r="L382" s="15"/>
    </row>
    <row r="383" spans="1:12" x14ac:dyDescent="0.25">
      <c r="A383" s="4" t="s">
        <v>59</v>
      </c>
      <c r="B383" s="4" t="s">
        <v>22</v>
      </c>
      <c r="C383" s="4" t="s">
        <v>20</v>
      </c>
      <c r="D383" s="4" t="s">
        <v>71</v>
      </c>
      <c r="E383" s="4" t="s">
        <v>89</v>
      </c>
      <c r="F383" s="4" t="s">
        <v>61</v>
      </c>
      <c r="G383" s="4">
        <v>2006</v>
      </c>
      <c r="H383" s="14">
        <v>0.47421013759399999</v>
      </c>
      <c r="I383" s="14">
        <v>0.50010785022299997</v>
      </c>
      <c r="J383" s="14">
        <v>0.44831172113000001</v>
      </c>
      <c r="K383" s="23" t="str">
        <f t="shared" si="5"/>
        <v>2006-0-11</v>
      </c>
      <c r="L383" s="15"/>
    </row>
    <row r="384" spans="1:12" x14ac:dyDescent="0.25">
      <c r="A384" s="4" t="s">
        <v>59</v>
      </c>
      <c r="B384" s="4" t="s">
        <v>22</v>
      </c>
      <c r="C384" s="4" t="s">
        <v>19</v>
      </c>
      <c r="D384" s="4" t="s">
        <v>72</v>
      </c>
      <c r="E384" s="4" t="s">
        <v>89</v>
      </c>
      <c r="F384" s="4" t="s">
        <v>61</v>
      </c>
      <c r="G384" s="4">
        <v>2006</v>
      </c>
      <c r="H384" s="14">
        <v>0.31606212259599997</v>
      </c>
      <c r="I384" s="14">
        <v>0.34434691659900002</v>
      </c>
      <c r="J384" s="14">
        <v>0.28988749546100001</v>
      </c>
      <c r="K384" s="23" t="str">
        <f t="shared" si="5"/>
        <v>2006-1-12</v>
      </c>
      <c r="L384" s="15"/>
    </row>
    <row r="385" spans="1:12" x14ac:dyDescent="0.25">
      <c r="A385" s="4" t="s">
        <v>59</v>
      </c>
      <c r="B385" s="4" t="s">
        <v>22</v>
      </c>
      <c r="C385" s="4" t="s">
        <v>20</v>
      </c>
      <c r="D385" s="4" t="s">
        <v>72</v>
      </c>
      <c r="E385" s="4" t="s">
        <v>89</v>
      </c>
      <c r="F385" s="4" t="s">
        <v>61</v>
      </c>
      <c r="G385" s="4">
        <v>2006</v>
      </c>
      <c r="H385" s="14">
        <v>0.31303374024300001</v>
      </c>
      <c r="I385" s="14">
        <v>0.340474776167</v>
      </c>
      <c r="J385" s="14">
        <v>0.2886498348</v>
      </c>
      <c r="K385" s="23" t="str">
        <f t="shared" si="5"/>
        <v>2006-0-12</v>
      </c>
      <c r="L385" s="15"/>
    </row>
    <row r="386" spans="1:12" x14ac:dyDescent="0.25">
      <c r="A386" s="4" t="s">
        <v>59</v>
      </c>
      <c r="B386" s="4" t="s">
        <v>22</v>
      </c>
      <c r="C386" s="4" t="s">
        <v>19</v>
      </c>
      <c r="D386" s="4" t="s">
        <v>60</v>
      </c>
      <c r="E386" s="4" t="s">
        <v>89</v>
      </c>
      <c r="F386" s="4" t="s">
        <v>61</v>
      </c>
      <c r="G386" s="4">
        <v>2005</v>
      </c>
      <c r="H386" s="14">
        <v>0.11182444833500001</v>
      </c>
      <c r="I386" s="14">
        <v>0.116691982391</v>
      </c>
      <c r="J386" s="14">
        <v>0.10678435774800001</v>
      </c>
      <c r="K386" s="23" t="str">
        <f t="shared" si="5"/>
        <v>2005-1-1</v>
      </c>
      <c r="L386" s="15"/>
    </row>
    <row r="387" spans="1:12" x14ac:dyDescent="0.25">
      <c r="A387" s="4" t="s">
        <v>59</v>
      </c>
      <c r="B387" s="4" t="s">
        <v>22</v>
      </c>
      <c r="C387" s="4" t="s">
        <v>20</v>
      </c>
      <c r="D387" s="4" t="s">
        <v>60</v>
      </c>
      <c r="E387" s="4" t="s">
        <v>89</v>
      </c>
      <c r="F387" s="4" t="s">
        <v>61</v>
      </c>
      <c r="G387" s="4">
        <v>2005</v>
      </c>
      <c r="H387" s="14">
        <v>0.13201017646900001</v>
      </c>
      <c r="I387" s="14">
        <v>0.13741564934700001</v>
      </c>
      <c r="J387" s="14">
        <v>0.12665987601000001</v>
      </c>
      <c r="K387" s="23" t="str">
        <f t="shared" ref="K387:K450" si="6">IFERROR(G387&amp;"-"&amp;IF(C387="Male",1,0)&amp;"-"&amp;INDEX($N$11:$N$22,MATCH(D387,$M$11:$M$22,0)),"NA")</f>
        <v>2005-0-1</v>
      </c>
      <c r="L387" s="15"/>
    </row>
    <row r="388" spans="1:12" x14ac:dyDescent="0.25">
      <c r="A388" s="4" t="s">
        <v>59</v>
      </c>
      <c r="B388" s="4" t="s">
        <v>22</v>
      </c>
      <c r="C388" s="4" t="s">
        <v>19</v>
      </c>
      <c r="D388" s="4" t="s">
        <v>62</v>
      </c>
      <c r="E388" s="4" t="s">
        <v>89</v>
      </c>
      <c r="F388" s="4" t="s">
        <v>61</v>
      </c>
      <c r="G388" s="4">
        <v>2005</v>
      </c>
      <c r="H388" s="14">
        <v>0.38710897160699997</v>
      </c>
      <c r="I388" s="14">
        <v>0.39989719053299999</v>
      </c>
      <c r="J388" s="14">
        <v>0.37486509970600002</v>
      </c>
      <c r="K388" s="23" t="str">
        <f t="shared" si="6"/>
        <v>2005-1-2</v>
      </c>
      <c r="L388" s="15"/>
    </row>
    <row r="389" spans="1:12" x14ac:dyDescent="0.25">
      <c r="A389" s="4" t="s">
        <v>59</v>
      </c>
      <c r="B389" s="4" t="s">
        <v>22</v>
      </c>
      <c r="C389" s="4" t="s">
        <v>20</v>
      </c>
      <c r="D389" s="4" t="s">
        <v>62</v>
      </c>
      <c r="E389" s="4" t="s">
        <v>89</v>
      </c>
      <c r="F389" s="4" t="s">
        <v>61</v>
      </c>
      <c r="G389" s="4">
        <v>2005</v>
      </c>
      <c r="H389" s="14">
        <v>0.45331684453799997</v>
      </c>
      <c r="I389" s="14">
        <v>0.46643432335700002</v>
      </c>
      <c r="J389" s="14">
        <v>0.439416504007</v>
      </c>
      <c r="K389" s="23" t="str">
        <f t="shared" si="6"/>
        <v>2005-0-2</v>
      </c>
      <c r="L389" s="15"/>
    </row>
    <row r="390" spans="1:12" x14ac:dyDescent="0.25">
      <c r="A390" s="4" t="s">
        <v>59</v>
      </c>
      <c r="B390" s="4" t="s">
        <v>22</v>
      </c>
      <c r="C390" s="4" t="s">
        <v>19</v>
      </c>
      <c r="D390" s="4" t="s">
        <v>63</v>
      </c>
      <c r="E390" s="4" t="s">
        <v>89</v>
      </c>
      <c r="F390" s="4" t="s">
        <v>61</v>
      </c>
      <c r="G390" s="4">
        <v>2005</v>
      </c>
      <c r="H390" s="14">
        <v>0.46460706378799999</v>
      </c>
      <c r="I390" s="14">
        <v>0.47732415540399997</v>
      </c>
      <c r="J390" s="14">
        <v>0.450877319429</v>
      </c>
      <c r="K390" s="23" t="str">
        <f t="shared" si="6"/>
        <v>2005-1-3</v>
      </c>
      <c r="L390" s="15"/>
    </row>
    <row r="391" spans="1:12" x14ac:dyDescent="0.25">
      <c r="A391" s="4" t="s">
        <v>59</v>
      </c>
      <c r="B391" s="4" t="s">
        <v>22</v>
      </c>
      <c r="C391" s="4" t="s">
        <v>20</v>
      </c>
      <c r="D391" s="4" t="s">
        <v>63</v>
      </c>
      <c r="E391" s="4" t="s">
        <v>89</v>
      </c>
      <c r="F391" s="4" t="s">
        <v>61</v>
      </c>
      <c r="G391" s="4">
        <v>2005</v>
      </c>
      <c r="H391" s="14">
        <v>0.55171940880400006</v>
      </c>
      <c r="I391" s="14">
        <v>0.56504535742299999</v>
      </c>
      <c r="J391" s="14">
        <v>0.536424717203</v>
      </c>
      <c r="K391" s="23" t="str">
        <f t="shared" si="6"/>
        <v>2005-0-3</v>
      </c>
      <c r="L391" s="15"/>
    </row>
    <row r="392" spans="1:12" x14ac:dyDescent="0.25">
      <c r="A392" s="4" t="s">
        <v>59</v>
      </c>
      <c r="B392" s="4" t="s">
        <v>22</v>
      </c>
      <c r="C392" s="4" t="s">
        <v>19</v>
      </c>
      <c r="D392" s="4" t="s">
        <v>64</v>
      </c>
      <c r="E392" s="4" t="s">
        <v>89</v>
      </c>
      <c r="F392" s="4" t="s">
        <v>61</v>
      </c>
      <c r="G392" s="4">
        <v>2005</v>
      </c>
      <c r="H392" s="14">
        <v>0.249446455781</v>
      </c>
      <c r="I392" s="14">
        <v>0.27424548247500002</v>
      </c>
      <c r="J392" s="14">
        <v>0.22621929980800001</v>
      </c>
      <c r="K392" s="23" t="str">
        <f t="shared" si="6"/>
        <v>2005-1-4</v>
      </c>
      <c r="L392" s="15"/>
    </row>
    <row r="393" spans="1:12" x14ac:dyDescent="0.25">
      <c r="A393" s="4" t="s">
        <v>59</v>
      </c>
      <c r="B393" s="4" t="s">
        <v>22</v>
      </c>
      <c r="C393" s="4" t="s">
        <v>20</v>
      </c>
      <c r="D393" s="4" t="s">
        <v>64</v>
      </c>
      <c r="E393" s="4" t="s">
        <v>89</v>
      </c>
      <c r="F393" s="4" t="s">
        <v>61</v>
      </c>
      <c r="G393" s="4">
        <v>2005</v>
      </c>
      <c r="H393" s="14">
        <v>0.35202813018399998</v>
      </c>
      <c r="I393" s="14">
        <v>0.38267552887400003</v>
      </c>
      <c r="J393" s="14">
        <v>0.32122207366599997</v>
      </c>
      <c r="K393" s="23" t="str">
        <f t="shared" si="6"/>
        <v>2005-0-4</v>
      </c>
      <c r="L393" s="15"/>
    </row>
    <row r="394" spans="1:12" x14ac:dyDescent="0.25">
      <c r="A394" s="4" t="s">
        <v>59</v>
      </c>
      <c r="B394" s="4" t="s">
        <v>22</v>
      </c>
      <c r="C394" s="4" t="s">
        <v>19</v>
      </c>
      <c r="D394" s="4" t="s">
        <v>65</v>
      </c>
      <c r="E394" s="4" t="s">
        <v>89</v>
      </c>
      <c r="F394" s="4" t="s">
        <v>61</v>
      </c>
      <c r="G394" s="4">
        <v>2005</v>
      </c>
      <c r="H394" s="14">
        <v>0.22474858896</v>
      </c>
      <c r="I394" s="14">
        <v>0.26473588987000002</v>
      </c>
      <c r="J394" s="14">
        <v>0.18735537087699999</v>
      </c>
      <c r="K394" s="23" t="str">
        <f t="shared" si="6"/>
        <v>2005-1-5</v>
      </c>
      <c r="L394" s="15"/>
    </row>
    <row r="395" spans="1:12" x14ac:dyDescent="0.25">
      <c r="A395" s="4" t="s">
        <v>59</v>
      </c>
      <c r="B395" s="4" t="s">
        <v>22</v>
      </c>
      <c r="C395" s="4" t="s">
        <v>20</v>
      </c>
      <c r="D395" s="4" t="s">
        <v>65</v>
      </c>
      <c r="E395" s="4" t="s">
        <v>89</v>
      </c>
      <c r="F395" s="4" t="s">
        <v>61</v>
      </c>
      <c r="G395" s="4">
        <v>2005</v>
      </c>
      <c r="H395" s="14">
        <v>0.429625260856</v>
      </c>
      <c r="I395" s="14">
        <v>0.48622134791600002</v>
      </c>
      <c r="J395" s="14">
        <v>0.373180118018</v>
      </c>
      <c r="K395" s="23" t="str">
        <f t="shared" si="6"/>
        <v>2005-0-5</v>
      </c>
      <c r="L395" s="15"/>
    </row>
    <row r="396" spans="1:12" x14ac:dyDescent="0.25">
      <c r="A396" s="4" t="s">
        <v>59</v>
      </c>
      <c r="B396" s="4" t="s">
        <v>22</v>
      </c>
      <c r="C396" s="4" t="s">
        <v>19</v>
      </c>
      <c r="D396" s="4" t="s">
        <v>66</v>
      </c>
      <c r="E396" s="4" t="s">
        <v>89</v>
      </c>
      <c r="F396" s="4" t="s">
        <v>61</v>
      </c>
      <c r="G396" s="4">
        <v>2005</v>
      </c>
      <c r="H396" s="14">
        <v>0.54760200875599996</v>
      </c>
      <c r="I396" s="14">
        <v>0.59440238249900001</v>
      </c>
      <c r="J396" s="14">
        <v>0.50248697008800003</v>
      </c>
      <c r="K396" s="23" t="str">
        <f t="shared" si="6"/>
        <v>2005-1-6</v>
      </c>
      <c r="L396" s="15"/>
    </row>
    <row r="397" spans="1:12" x14ac:dyDescent="0.25">
      <c r="A397" s="4" t="s">
        <v>59</v>
      </c>
      <c r="B397" s="4" t="s">
        <v>22</v>
      </c>
      <c r="C397" s="4" t="s">
        <v>20</v>
      </c>
      <c r="D397" s="4" t="s">
        <v>66</v>
      </c>
      <c r="E397" s="4" t="s">
        <v>89</v>
      </c>
      <c r="F397" s="4" t="s">
        <v>61</v>
      </c>
      <c r="G397" s="4">
        <v>2005</v>
      </c>
      <c r="H397" s="14">
        <v>0.733231553215</v>
      </c>
      <c r="I397" s="14">
        <v>0.76505975995999997</v>
      </c>
      <c r="J397" s="14">
        <v>0.69730445587599998</v>
      </c>
      <c r="K397" s="23" t="str">
        <f t="shared" si="6"/>
        <v>2005-0-6</v>
      </c>
      <c r="L397" s="15"/>
    </row>
    <row r="398" spans="1:12" x14ac:dyDescent="0.25">
      <c r="A398" s="4" t="s">
        <v>59</v>
      </c>
      <c r="B398" s="4" t="s">
        <v>22</v>
      </c>
      <c r="C398" s="4" t="s">
        <v>19</v>
      </c>
      <c r="D398" s="4" t="s">
        <v>67</v>
      </c>
      <c r="E398" s="4" t="s">
        <v>89</v>
      </c>
      <c r="F398" s="4" t="s">
        <v>61</v>
      </c>
      <c r="G398" s="4">
        <v>2005</v>
      </c>
      <c r="H398" s="14">
        <v>0.72637040109700002</v>
      </c>
      <c r="I398" s="14">
        <v>0.753684824182</v>
      </c>
      <c r="J398" s="14">
        <v>0.69876506116600001</v>
      </c>
      <c r="K398" s="23" t="str">
        <f t="shared" si="6"/>
        <v>2005-1-7</v>
      </c>
      <c r="L398" s="15"/>
    </row>
    <row r="399" spans="1:12" x14ac:dyDescent="0.25">
      <c r="A399" s="4" t="s">
        <v>59</v>
      </c>
      <c r="B399" s="4" t="s">
        <v>22</v>
      </c>
      <c r="C399" s="4" t="s">
        <v>20</v>
      </c>
      <c r="D399" s="4" t="s">
        <v>67</v>
      </c>
      <c r="E399" s="4" t="s">
        <v>89</v>
      </c>
      <c r="F399" s="4" t="s">
        <v>61</v>
      </c>
      <c r="G399" s="4">
        <v>2005</v>
      </c>
      <c r="H399" s="14">
        <v>0.81010326199600002</v>
      </c>
      <c r="I399" s="14">
        <v>0.82816938155999997</v>
      </c>
      <c r="J399" s="14">
        <v>0.78755208341600003</v>
      </c>
      <c r="K399" s="23" t="str">
        <f t="shared" si="6"/>
        <v>2005-0-7</v>
      </c>
      <c r="L399" s="15"/>
    </row>
    <row r="400" spans="1:12" x14ac:dyDescent="0.25">
      <c r="A400" s="4" t="s">
        <v>59</v>
      </c>
      <c r="B400" s="4" t="s">
        <v>22</v>
      </c>
      <c r="C400" s="4" t="s">
        <v>19</v>
      </c>
      <c r="D400" s="4" t="s">
        <v>68</v>
      </c>
      <c r="E400" s="4" t="s">
        <v>89</v>
      </c>
      <c r="F400" s="4" t="s">
        <v>61</v>
      </c>
      <c r="G400" s="4">
        <v>2005</v>
      </c>
      <c r="H400" s="14">
        <v>0.75393944983899996</v>
      </c>
      <c r="I400" s="14">
        <v>0.77726972725999999</v>
      </c>
      <c r="J400" s="14">
        <v>0.72915046625900004</v>
      </c>
      <c r="K400" s="23" t="str">
        <f t="shared" si="6"/>
        <v>2005-1-8</v>
      </c>
      <c r="L400" s="15"/>
    </row>
    <row r="401" spans="1:12" x14ac:dyDescent="0.25">
      <c r="A401" s="4" t="s">
        <v>59</v>
      </c>
      <c r="B401" s="4" t="s">
        <v>22</v>
      </c>
      <c r="C401" s="4" t="s">
        <v>20</v>
      </c>
      <c r="D401" s="4" t="s">
        <v>68</v>
      </c>
      <c r="E401" s="4" t="s">
        <v>89</v>
      </c>
      <c r="F401" s="4" t="s">
        <v>61</v>
      </c>
      <c r="G401" s="4">
        <v>2005</v>
      </c>
      <c r="H401" s="14">
        <v>0.78862311644600003</v>
      </c>
      <c r="I401" s="14">
        <v>0.80812222674599998</v>
      </c>
      <c r="J401" s="14">
        <v>0.76576203325100001</v>
      </c>
      <c r="K401" s="23" t="str">
        <f t="shared" si="6"/>
        <v>2005-0-8</v>
      </c>
      <c r="L401" s="15"/>
    </row>
    <row r="402" spans="1:12" x14ac:dyDescent="0.25">
      <c r="A402" s="4" t="s">
        <v>59</v>
      </c>
      <c r="B402" s="4" t="s">
        <v>22</v>
      </c>
      <c r="C402" s="4" t="s">
        <v>19</v>
      </c>
      <c r="D402" s="4" t="s">
        <v>69</v>
      </c>
      <c r="E402" s="4" t="s">
        <v>89</v>
      </c>
      <c r="F402" s="4" t="s">
        <v>61</v>
      </c>
      <c r="G402" s="4">
        <v>2005</v>
      </c>
      <c r="H402" s="14">
        <v>0.73329844121700005</v>
      </c>
      <c r="I402" s="14">
        <v>0.75467144026999999</v>
      </c>
      <c r="J402" s="14">
        <v>0.71296976977100002</v>
      </c>
      <c r="K402" s="23" t="str">
        <f t="shared" si="6"/>
        <v>2005-1-9</v>
      </c>
      <c r="L402" s="15"/>
    </row>
    <row r="403" spans="1:12" x14ac:dyDescent="0.25">
      <c r="A403" s="4" t="s">
        <v>59</v>
      </c>
      <c r="B403" s="4" t="s">
        <v>22</v>
      </c>
      <c r="C403" s="4" t="s">
        <v>20</v>
      </c>
      <c r="D403" s="4" t="s">
        <v>69</v>
      </c>
      <c r="E403" s="4" t="s">
        <v>89</v>
      </c>
      <c r="F403" s="4" t="s">
        <v>61</v>
      </c>
      <c r="G403" s="4">
        <v>2005</v>
      </c>
      <c r="H403" s="14">
        <v>0.73836290587800002</v>
      </c>
      <c r="I403" s="14">
        <v>0.75639666862800004</v>
      </c>
      <c r="J403" s="14">
        <v>0.71602455448900004</v>
      </c>
      <c r="K403" s="23" t="str">
        <f t="shared" si="6"/>
        <v>2005-0-9</v>
      </c>
      <c r="L403" s="15"/>
    </row>
    <row r="404" spans="1:12" x14ac:dyDescent="0.25">
      <c r="A404" s="4" t="s">
        <v>59</v>
      </c>
      <c r="B404" s="4" t="s">
        <v>22</v>
      </c>
      <c r="C404" s="4" t="s">
        <v>19</v>
      </c>
      <c r="D404" s="4" t="s">
        <v>70</v>
      </c>
      <c r="E404" s="4" t="s">
        <v>89</v>
      </c>
      <c r="F404" s="4" t="s">
        <v>61</v>
      </c>
      <c r="G404" s="4">
        <v>2005</v>
      </c>
      <c r="H404" s="14">
        <v>0.64215506234999997</v>
      </c>
      <c r="I404" s="14">
        <v>0.67019867448000003</v>
      </c>
      <c r="J404" s="14">
        <v>0.61501425732600001</v>
      </c>
      <c r="K404" s="23" t="str">
        <f t="shared" si="6"/>
        <v>2005-1-10</v>
      </c>
      <c r="L404" s="15"/>
    </row>
    <row r="405" spans="1:12" x14ac:dyDescent="0.25">
      <c r="A405" s="4" t="s">
        <v>59</v>
      </c>
      <c r="B405" s="4" t="s">
        <v>22</v>
      </c>
      <c r="C405" s="4" t="s">
        <v>20</v>
      </c>
      <c r="D405" s="4" t="s">
        <v>70</v>
      </c>
      <c r="E405" s="4" t="s">
        <v>89</v>
      </c>
      <c r="F405" s="4" t="s">
        <v>61</v>
      </c>
      <c r="G405" s="4">
        <v>2005</v>
      </c>
      <c r="H405" s="14">
        <v>0.63758613707699996</v>
      </c>
      <c r="I405" s="14">
        <v>0.66149033554600001</v>
      </c>
      <c r="J405" s="14">
        <v>0.61110913315899995</v>
      </c>
      <c r="K405" s="23" t="str">
        <f t="shared" si="6"/>
        <v>2005-0-10</v>
      </c>
      <c r="L405" s="15"/>
    </row>
    <row r="406" spans="1:12" x14ac:dyDescent="0.25">
      <c r="A406" s="4" t="s">
        <v>59</v>
      </c>
      <c r="B406" s="4" t="s">
        <v>22</v>
      </c>
      <c r="C406" s="4" t="s">
        <v>19</v>
      </c>
      <c r="D406" s="4" t="s">
        <v>71</v>
      </c>
      <c r="E406" s="4" t="s">
        <v>89</v>
      </c>
      <c r="F406" s="4" t="s">
        <v>61</v>
      </c>
      <c r="G406" s="4">
        <v>2005</v>
      </c>
      <c r="H406" s="14">
        <v>0.50469675758499999</v>
      </c>
      <c r="I406" s="14">
        <v>0.53327517642300004</v>
      </c>
      <c r="J406" s="14">
        <v>0.47924913513599998</v>
      </c>
      <c r="K406" s="23" t="str">
        <f t="shared" si="6"/>
        <v>2005-1-11</v>
      </c>
      <c r="L406" s="15"/>
    </row>
    <row r="407" spans="1:12" x14ac:dyDescent="0.25">
      <c r="A407" s="4" t="s">
        <v>59</v>
      </c>
      <c r="B407" s="4" t="s">
        <v>22</v>
      </c>
      <c r="C407" s="4" t="s">
        <v>20</v>
      </c>
      <c r="D407" s="4" t="s">
        <v>71</v>
      </c>
      <c r="E407" s="4" t="s">
        <v>89</v>
      </c>
      <c r="F407" s="4" t="s">
        <v>61</v>
      </c>
      <c r="G407" s="4">
        <v>2005</v>
      </c>
      <c r="H407" s="14">
        <v>0.48310738597399999</v>
      </c>
      <c r="I407" s="14">
        <v>0.50749910742399995</v>
      </c>
      <c r="J407" s="14">
        <v>0.45773863132499998</v>
      </c>
      <c r="K407" s="23" t="str">
        <f t="shared" si="6"/>
        <v>2005-0-11</v>
      </c>
      <c r="L407" s="15"/>
    </row>
    <row r="408" spans="1:12" x14ac:dyDescent="0.25">
      <c r="A408" s="4" t="s">
        <v>59</v>
      </c>
      <c r="B408" s="4" t="s">
        <v>22</v>
      </c>
      <c r="C408" s="4" t="s">
        <v>19</v>
      </c>
      <c r="D408" s="4" t="s">
        <v>72</v>
      </c>
      <c r="E408" s="4" t="s">
        <v>89</v>
      </c>
      <c r="F408" s="4" t="s">
        <v>61</v>
      </c>
      <c r="G408" s="4">
        <v>2005</v>
      </c>
      <c r="H408" s="14">
        <v>0.33139365277799998</v>
      </c>
      <c r="I408" s="14">
        <v>0.35870991454700002</v>
      </c>
      <c r="J408" s="14">
        <v>0.30571516285700001</v>
      </c>
      <c r="K408" s="23" t="str">
        <f t="shared" si="6"/>
        <v>2005-1-12</v>
      </c>
      <c r="L408" s="15"/>
    </row>
    <row r="409" spans="1:12" x14ac:dyDescent="0.25">
      <c r="A409" s="4" t="s">
        <v>59</v>
      </c>
      <c r="B409" s="4" t="s">
        <v>22</v>
      </c>
      <c r="C409" s="4" t="s">
        <v>20</v>
      </c>
      <c r="D409" s="4" t="s">
        <v>72</v>
      </c>
      <c r="E409" s="4" t="s">
        <v>89</v>
      </c>
      <c r="F409" s="4" t="s">
        <v>61</v>
      </c>
      <c r="G409" s="4">
        <v>2005</v>
      </c>
      <c r="H409" s="14">
        <v>0.32268630624</v>
      </c>
      <c r="I409" s="14">
        <v>0.35008697905000002</v>
      </c>
      <c r="J409" s="14">
        <v>0.29850955016000003</v>
      </c>
      <c r="K409" s="23" t="str">
        <f t="shared" si="6"/>
        <v>2005-0-12</v>
      </c>
      <c r="L409" s="15"/>
    </row>
    <row r="410" spans="1:12" x14ac:dyDescent="0.25">
      <c r="A410" s="4" t="s">
        <v>59</v>
      </c>
      <c r="B410" s="4" t="s">
        <v>22</v>
      </c>
      <c r="C410" s="4" t="s">
        <v>19</v>
      </c>
      <c r="D410" s="4" t="s">
        <v>60</v>
      </c>
      <c r="E410" s="4" t="s">
        <v>89</v>
      </c>
      <c r="F410" s="4" t="s">
        <v>61</v>
      </c>
      <c r="G410" s="4">
        <v>2007</v>
      </c>
      <c r="H410" s="14">
        <v>8.4605618808300004E-2</v>
      </c>
      <c r="I410" s="14">
        <v>8.8866305501100001E-2</v>
      </c>
      <c r="J410" s="14">
        <v>8.0471985430199997E-2</v>
      </c>
      <c r="K410" s="23" t="str">
        <f t="shared" si="6"/>
        <v>2007-1-1</v>
      </c>
      <c r="L410" s="15"/>
    </row>
    <row r="411" spans="1:12" x14ac:dyDescent="0.25">
      <c r="A411" s="4" t="s">
        <v>59</v>
      </c>
      <c r="B411" s="4" t="s">
        <v>22</v>
      </c>
      <c r="C411" s="4" t="s">
        <v>20</v>
      </c>
      <c r="D411" s="4" t="s">
        <v>60</v>
      </c>
      <c r="E411" s="4" t="s">
        <v>89</v>
      </c>
      <c r="F411" s="4" t="s">
        <v>61</v>
      </c>
      <c r="G411" s="4">
        <v>2007</v>
      </c>
      <c r="H411" s="14">
        <v>0.100604875961</v>
      </c>
      <c r="I411" s="14">
        <v>0.105477442465</v>
      </c>
      <c r="J411" s="14">
        <v>9.5614331850799997E-2</v>
      </c>
      <c r="K411" s="23" t="str">
        <f t="shared" si="6"/>
        <v>2007-0-1</v>
      </c>
      <c r="L411" s="15"/>
    </row>
    <row r="412" spans="1:12" x14ac:dyDescent="0.25">
      <c r="A412" s="4" t="s">
        <v>59</v>
      </c>
      <c r="B412" s="4" t="s">
        <v>22</v>
      </c>
      <c r="C412" s="4" t="s">
        <v>19</v>
      </c>
      <c r="D412" s="4" t="s">
        <v>62</v>
      </c>
      <c r="E412" s="4" t="s">
        <v>89</v>
      </c>
      <c r="F412" s="4" t="s">
        <v>61</v>
      </c>
      <c r="G412" s="4">
        <v>2007</v>
      </c>
      <c r="H412" s="14">
        <v>0.36998469702100001</v>
      </c>
      <c r="I412" s="14">
        <v>0.38298577885200003</v>
      </c>
      <c r="J412" s="14">
        <v>0.35765776044800002</v>
      </c>
      <c r="K412" s="23" t="str">
        <f t="shared" si="6"/>
        <v>2007-1-2</v>
      </c>
      <c r="L412" s="15"/>
    </row>
    <row r="413" spans="1:12" x14ac:dyDescent="0.25">
      <c r="A413" s="4" t="s">
        <v>59</v>
      </c>
      <c r="B413" s="4" t="s">
        <v>22</v>
      </c>
      <c r="C413" s="4" t="s">
        <v>20</v>
      </c>
      <c r="D413" s="4" t="s">
        <v>62</v>
      </c>
      <c r="E413" s="4" t="s">
        <v>89</v>
      </c>
      <c r="F413" s="4" t="s">
        <v>61</v>
      </c>
      <c r="G413" s="4">
        <v>2007</v>
      </c>
      <c r="H413" s="14">
        <v>0.43793567220000001</v>
      </c>
      <c r="I413" s="14">
        <v>0.45156873626100003</v>
      </c>
      <c r="J413" s="14">
        <v>0.42448008953600003</v>
      </c>
      <c r="K413" s="23" t="str">
        <f t="shared" si="6"/>
        <v>2007-0-2</v>
      </c>
      <c r="L413" s="15"/>
    </row>
    <row r="414" spans="1:12" x14ac:dyDescent="0.25">
      <c r="A414" s="4" t="s">
        <v>59</v>
      </c>
      <c r="B414" s="4" t="s">
        <v>22</v>
      </c>
      <c r="C414" s="4" t="s">
        <v>19</v>
      </c>
      <c r="D414" s="4" t="s">
        <v>63</v>
      </c>
      <c r="E414" s="4" t="s">
        <v>89</v>
      </c>
      <c r="F414" s="4" t="s">
        <v>61</v>
      </c>
      <c r="G414" s="4">
        <v>2007</v>
      </c>
      <c r="H414" s="14">
        <v>0.49629399287300002</v>
      </c>
      <c r="I414" s="14">
        <v>0.50930882909099995</v>
      </c>
      <c r="J414" s="14">
        <v>0.48301319920300001</v>
      </c>
      <c r="K414" s="23" t="str">
        <f t="shared" si="6"/>
        <v>2007-1-3</v>
      </c>
      <c r="L414" s="15"/>
    </row>
    <row r="415" spans="1:12" x14ac:dyDescent="0.25">
      <c r="A415" s="4" t="s">
        <v>59</v>
      </c>
      <c r="B415" s="4" t="s">
        <v>22</v>
      </c>
      <c r="C415" s="4" t="s">
        <v>20</v>
      </c>
      <c r="D415" s="4" t="s">
        <v>63</v>
      </c>
      <c r="E415" s="4" t="s">
        <v>89</v>
      </c>
      <c r="F415" s="4" t="s">
        <v>61</v>
      </c>
      <c r="G415" s="4">
        <v>2007</v>
      </c>
      <c r="H415" s="14">
        <v>0.58687897194200001</v>
      </c>
      <c r="I415" s="14">
        <v>0.600584806882</v>
      </c>
      <c r="J415" s="14">
        <v>0.57112376138900001</v>
      </c>
      <c r="K415" s="23" t="str">
        <f t="shared" si="6"/>
        <v>2007-0-3</v>
      </c>
      <c r="L415" s="15"/>
    </row>
    <row r="416" spans="1:12" x14ac:dyDescent="0.25">
      <c r="A416" s="4" t="s">
        <v>59</v>
      </c>
      <c r="B416" s="4" t="s">
        <v>22</v>
      </c>
      <c r="C416" s="4" t="s">
        <v>19</v>
      </c>
      <c r="D416" s="4" t="s">
        <v>64</v>
      </c>
      <c r="E416" s="4" t="s">
        <v>89</v>
      </c>
      <c r="F416" s="4" t="s">
        <v>61</v>
      </c>
      <c r="G416" s="4">
        <v>2007</v>
      </c>
      <c r="H416" s="14">
        <v>0.32717791201099999</v>
      </c>
      <c r="I416" s="14">
        <v>0.35191845181499998</v>
      </c>
      <c r="J416" s="14">
        <v>0.30313854286000003</v>
      </c>
      <c r="K416" s="23" t="str">
        <f t="shared" si="6"/>
        <v>2007-1-4</v>
      </c>
      <c r="L416" s="15"/>
    </row>
    <row r="417" spans="1:12" x14ac:dyDescent="0.25">
      <c r="A417" s="4" t="s">
        <v>59</v>
      </c>
      <c r="B417" s="4" t="s">
        <v>22</v>
      </c>
      <c r="C417" s="4" t="s">
        <v>20</v>
      </c>
      <c r="D417" s="4" t="s">
        <v>64</v>
      </c>
      <c r="E417" s="4" t="s">
        <v>89</v>
      </c>
      <c r="F417" s="4" t="s">
        <v>61</v>
      </c>
      <c r="G417" s="4">
        <v>2007</v>
      </c>
      <c r="H417" s="14">
        <v>0.44754864102899999</v>
      </c>
      <c r="I417" s="14">
        <v>0.47570619543699999</v>
      </c>
      <c r="J417" s="14">
        <v>0.41700283838800001</v>
      </c>
      <c r="K417" s="23" t="str">
        <f t="shared" si="6"/>
        <v>2007-0-4</v>
      </c>
      <c r="L417" s="15"/>
    </row>
    <row r="418" spans="1:12" x14ac:dyDescent="0.25">
      <c r="A418" s="4" t="s">
        <v>59</v>
      </c>
      <c r="B418" s="4" t="s">
        <v>22</v>
      </c>
      <c r="C418" s="4" t="s">
        <v>19</v>
      </c>
      <c r="D418" s="4" t="s">
        <v>65</v>
      </c>
      <c r="E418" s="4" t="s">
        <v>89</v>
      </c>
      <c r="F418" s="4" t="s">
        <v>61</v>
      </c>
      <c r="G418" s="4">
        <v>2007</v>
      </c>
      <c r="H418" s="14">
        <v>0.21816316119500001</v>
      </c>
      <c r="I418" s="14">
        <v>0.25731038853799998</v>
      </c>
      <c r="J418" s="14">
        <v>0.18323168015499999</v>
      </c>
      <c r="K418" s="23" t="str">
        <f t="shared" si="6"/>
        <v>2007-1-5</v>
      </c>
      <c r="L418" s="15"/>
    </row>
    <row r="419" spans="1:12" x14ac:dyDescent="0.25">
      <c r="A419" s="4" t="s">
        <v>59</v>
      </c>
      <c r="B419" s="4" t="s">
        <v>22</v>
      </c>
      <c r="C419" s="4" t="s">
        <v>20</v>
      </c>
      <c r="D419" s="4" t="s">
        <v>65</v>
      </c>
      <c r="E419" s="4" t="s">
        <v>89</v>
      </c>
      <c r="F419" s="4" t="s">
        <v>61</v>
      </c>
      <c r="G419" s="4">
        <v>2007</v>
      </c>
      <c r="H419" s="14">
        <v>0.41927026215800001</v>
      </c>
      <c r="I419" s="14">
        <v>0.47686883021499998</v>
      </c>
      <c r="J419" s="14">
        <v>0.36615636428800002</v>
      </c>
      <c r="K419" s="23" t="str">
        <f t="shared" si="6"/>
        <v>2007-0-5</v>
      </c>
      <c r="L419" s="15"/>
    </row>
    <row r="420" spans="1:12" x14ac:dyDescent="0.25">
      <c r="A420" s="4" t="s">
        <v>59</v>
      </c>
      <c r="B420" s="4" t="s">
        <v>22</v>
      </c>
      <c r="C420" s="4" t="s">
        <v>19</v>
      </c>
      <c r="D420" s="4" t="s">
        <v>66</v>
      </c>
      <c r="E420" s="4" t="s">
        <v>89</v>
      </c>
      <c r="F420" s="4" t="s">
        <v>61</v>
      </c>
      <c r="G420" s="4">
        <v>2007</v>
      </c>
      <c r="H420" s="14">
        <v>0.48585493677399999</v>
      </c>
      <c r="I420" s="14">
        <v>0.53835546332100004</v>
      </c>
      <c r="J420" s="14">
        <v>0.43612257827500001</v>
      </c>
      <c r="K420" s="23" t="str">
        <f t="shared" si="6"/>
        <v>2007-1-6</v>
      </c>
      <c r="L420" s="15"/>
    </row>
    <row r="421" spans="1:12" x14ac:dyDescent="0.25">
      <c r="A421" s="4" t="s">
        <v>59</v>
      </c>
      <c r="B421" s="4" t="s">
        <v>22</v>
      </c>
      <c r="C421" s="4" t="s">
        <v>20</v>
      </c>
      <c r="D421" s="4" t="s">
        <v>66</v>
      </c>
      <c r="E421" s="4" t="s">
        <v>89</v>
      </c>
      <c r="F421" s="4" t="s">
        <v>61</v>
      </c>
      <c r="G421" s="4">
        <v>2007</v>
      </c>
      <c r="H421" s="14">
        <v>0.69458507414600001</v>
      </c>
      <c r="I421" s="14">
        <v>0.73253569504899996</v>
      </c>
      <c r="J421" s="14">
        <v>0.653148462958</v>
      </c>
      <c r="K421" s="23" t="str">
        <f t="shared" si="6"/>
        <v>2007-0-6</v>
      </c>
      <c r="L421" s="15"/>
    </row>
    <row r="422" spans="1:12" x14ac:dyDescent="0.25">
      <c r="A422" s="4" t="s">
        <v>59</v>
      </c>
      <c r="B422" s="4" t="s">
        <v>22</v>
      </c>
      <c r="C422" s="4" t="s">
        <v>19</v>
      </c>
      <c r="D422" s="4" t="s">
        <v>67</v>
      </c>
      <c r="E422" s="4" t="s">
        <v>89</v>
      </c>
      <c r="F422" s="4" t="s">
        <v>61</v>
      </c>
      <c r="G422" s="4">
        <v>2007</v>
      </c>
      <c r="H422" s="14">
        <v>0.66238302185200004</v>
      </c>
      <c r="I422" s="14">
        <v>0.69476521260599999</v>
      </c>
      <c r="J422" s="14">
        <v>0.62947350906400001</v>
      </c>
      <c r="K422" s="23" t="str">
        <f t="shared" si="6"/>
        <v>2007-1-7</v>
      </c>
      <c r="L422" s="15"/>
    </row>
    <row r="423" spans="1:12" x14ac:dyDescent="0.25">
      <c r="A423" s="4" t="s">
        <v>59</v>
      </c>
      <c r="B423" s="4" t="s">
        <v>22</v>
      </c>
      <c r="C423" s="4" t="s">
        <v>20</v>
      </c>
      <c r="D423" s="4" t="s">
        <v>67</v>
      </c>
      <c r="E423" s="4" t="s">
        <v>89</v>
      </c>
      <c r="F423" s="4" t="s">
        <v>61</v>
      </c>
      <c r="G423" s="4">
        <v>2007</v>
      </c>
      <c r="H423" s="14">
        <v>0.78157770607300003</v>
      </c>
      <c r="I423" s="14">
        <v>0.8027709582</v>
      </c>
      <c r="J423" s="14">
        <v>0.75718242359900001</v>
      </c>
      <c r="K423" s="23" t="str">
        <f t="shared" si="6"/>
        <v>2007-0-7</v>
      </c>
      <c r="L423" s="15"/>
    </row>
    <row r="424" spans="1:12" x14ac:dyDescent="0.25">
      <c r="A424" s="4" t="s">
        <v>59</v>
      </c>
      <c r="B424" s="4" t="s">
        <v>22</v>
      </c>
      <c r="C424" s="4" t="s">
        <v>19</v>
      </c>
      <c r="D424" s="4" t="s">
        <v>68</v>
      </c>
      <c r="E424" s="4" t="s">
        <v>89</v>
      </c>
      <c r="F424" s="4" t="s">
        <v>61</v>
      </c>
      <c r="G424" s="4">
        <v>2007</v>
      </c>
      <c r="H424" s="14">
        <v>0.71462202876900005</v>
      </c>
      <c r="I424" s="14">
        <v>0.73924420428299997</v>
      </c>
      <c r="J424" s="14">
        <v>0.68813350516399996</v>
      </c>
      <c r="K424" s="23" t="str">
        <f t="shared" si="6"/>
        <v>2007-1-8</v>
      </c>
      <c r="L424" s="15"/>
    </row>
    <row r="425" spans="1:12" x14ac:dyDescent="0.25">
      <c r="A425" s="4" t="s">
        <v>59</v>
      </c>
      <c r="B425" s="4" t="s">
        <v>22</v>
      </c>
      <c r="C425" s="4" t="s">
        <v>20</v>
      </c>
      <c r="D425" s="4" t="s">
        <v>68</v>
      </c>
      <c r="E425" s="4" t="s">
        <v>89</v>
      </c>
      <c r="F425" s="4" t="s">
        <v>61</v>
      </c>
      <c r="G425" s="4">
        <v>2007</v>
      </c>
      <c r="H425" s="14">
        <v>0.77581764083899996</v>
      </c>
      <c r="I425" s="14">
        <v>0.79626853143499998</v>
      </c>
      <c r="J425" s="14">
        <v>0.75187502474800005</v>
      </c>
      <c r="K425" s="23" t="str">
        <f t="shared" si="6"/>
        <v>2007-0-8</v>
      </c>
      <c r="L425" s="15"/>
    </row>
    <row r="426" spans="1:12" x14ac:dyDescent="0.25">
      <c r="A426" s="4" t="s">
        <v>59</v>
      </c>
      <c r="B426" s="4" t="s">
        <v>22</v>
      </c>
      <c r="C426" s="4" t="s">
        <v>19</v>
      </c>
      <c r="D426" s="4" t="s">
        <v>69</v>
      </c>
      <c r="E426" s="4" t="s">
        <v>89</v>
      </c>
      <c r="F426" s="4" t="s">
        <v>61</v>
      </c>
      <c r="G426" s="4">
        <v>2007</v>
      </c>
      <c r="H426" s="14">
        <v>0.69893487322199999</v>
      </c>
      <c r="I426" s="14">
        <v>0.72229738446199998</v>
      </c>
      <c r="J426" s="14">
        <v>0.67638182044499995</v>
      </c>
      <c r="K426" s="23" t="str">
        <f t="shared" si="6"/>
        <v>2007-1-9</v>
      </c>
      <c r="L426" s="15"/>
    </row>
    <row r="427" spans="1:12" x14ac:dyDescent="0.25">
      <c r="A427" s="4" t="s">
        <v>59</v>
      </c>
      <c r="B427" s="4" t="s">
        <v>22</v>
      </c>
      <c r="C427" s="4" t="s">
        <v>20</v>
      </c>
      <c r="D427" s="4" t="s">
        <v>69</v>
      </c>
      <c r="E427" s="4" t="s">
        <v>89</v>
      </c>
      <c r="F427" s="4" t="s">
        <v>61</v>
      </c>
      <c r="G427" s="4">
        <v>2007</v>
      </c>
      <c r="H427" s="14">
        <v>0.72453733267200005</v>
      </c>
      <c r="I427" s="14">
        <v>0.743562745686</v>
      </c>
      <c r="J427" s="14">
        <v>0.70091915690200002</v>
      </c>
      <c r="K427" s="23" t="str">
        <f t="shared" si="6"/>
        <v>2007-0-9</v>
      </c>
      <c r="L427" s="15"/>
    </row>
    <row r="428" spans="1:12" x14ac:dyDescent="0.25">
      <c r="A428" s="4" t="s">
        <v>59</v>
      </c>
      <c r="B428" s="4" t="s">
        <v>22</v>
      </c>
      <c r="C428" s="4" t="s">
        <v>19</v>
      </c>
      <c r="D428" s="4" t="s">
        <v>70</v>
      </c>
      <c r="E428" s="4" t="s">
        <v>89</v>
      </c>
      <c r="F428" s="4" t="s">
        <v>61</v>
      </c>
      <c r="G428" s="4">
        <v>2007</v>
      </c>
      <c r="H428" s="14">
        <v>0.59874455241000002</v>
      </c>
      <c r="I428" s="14">
        <v>0.62969526324400005</v>
      </c>
      <c r="J428" s="14">
        <v>0.56964658201499996</v>
      </c>
      <c r="K428" s="23" t="str">
        <f t="shared" si="6"/>
        <v>2007-1-10</v>
      </c>
      <c r="L428" s="15"/>
    </row>
    <row r="429" spans="1:12" x14ac:dyDescent="0.25">
      <c r="A429" s="4" t="s">
        <v>59</v>
      </c>
      <c r="B429" s="4" t="s">
        <v>22</v>
      </c>
      <c r="C429" s="4" t="s">
        <v>20</v>
      </c>
      <c r="D429" s="4" t="s">
        <v>70</v>
      </c>
      <c r="E429" s="4" t="s">
        <v>89</v>
      </c>
      <c r="F429" s="4" t="s">
        <v>61</v>
      </c>
      <c r="G429" s="4">
        <v>2007</v>
      </c>
      <c r="H429" s="14">
        <v>0.616490692364</v>
      </c>
      <c r="I429" s="14">
        <v>0.642713371428</v>
      </c>
      <c r="J429" s="14">
        <v>0.58870252000300005</v>
      </c>
      <c r="K429" s="23" t="str">
        <f t="shared" si="6"/>
        <v>2007-0-10</v>
      </c>
      <c r="L429" s="15"/>
    </row>
    <row r="430" spans="1:12" x14ac:dyDescent="0.25">
      <c r="A430" s="4" t="s">
        <v>59</v>
      </c>
      <c r="B430" s="4" t="s">
        <v>22</v>
      </c>
      <c r="C430" s="4" t="s">
        <v>19</v>
      </c>
      <c r="D430" s="4" t="s">
        <v>71</v>
      </c>
      <c r="E430" s="4" t="s">
        <v>89</v>
      </c>
      <c r="F430" s="4" t="s">
        <v>61</v>
      </c>
      <c r="G430" s="4">
        <v>2007</v>
      </c>
      <c r="H430" s="14">
        <v>0.459984528856</v>
      </c>
      <c r="I430" s="14">
        <v>0.49131806097899999</v>
      </c>
      <c r="J430" s="14">
        <v>0.432741081162</v>
      </c>
      <c r="K430" s="23" t="str">
        <f t="shared" si="6"/>
        <v>2007-1-11</v>
      </c>
      <c r="L430" s="15"/>
    </row>
    <row r="431" spans="1:12" x14ac:dyDescent="0.25">
      <c r="A431" s="4" t="s">
        <v>59</v>
      </c>
      <c r="B431" s="4" t="s">
        <v>22</v>
      </c>
      <c r="C431" s="4" t="s">
        <v>20</v>
      </c>
      <c r="D431" s="4" t="s">
        <v>71</v>
      </c>
      <c r="E431" s="4" t="s">
        <v>89</v>
      </c>
      <c r="F431" s="4" t="s">
        <v>61</v>
      </c>
      <c r="G431" s="4">
        <v>2007</v>
      </c>
      <c r="H431" s="14">
        <v>0.45433928327799999</v>
      </c>
      <c r="I431" s="14">
        <v>0.481170803428</v>
      </c>
      <c r="J431" s="14">
        <v>0.42793296681999998</v>
      </c>
      <c r="K431" s="23" t="str">
        <f t="shared" si="6"/>
        <v>2007-0-11</v>
      </c>
      <c r="L431" s="15"/>
    </row>
    <row r="432" spans="1:12" x14ac:dyDescent="0.25">
      <c r="A432" s="4" t="s">
        <v>59</v>
      </c>
      <c r="B432" s="4" t="s">
        <v>22</v>
      </c>
      <c r="C432" s="4" t="s">
        <v>19</v>
      </c>
      <c r="D432" s="4" t="s">
        <v>72</v>
      </c>
      <c r="E432" s="4" t="s">
        <v>89</v>
      </c>
      <c r="F432" s="4" t="s">
        <v>61</v>
      </c>
      <c r="G432" s="4">
        <v>2007</v>
      </c>
      <c r="H432" s="14">
        <v>0.29410779257500003</v>
      </c>
      <c r="I432" s="14">
        <v>0.32316561140400002</v>
      </c>
      <c r="J432" s="14">
        <v>0.26697682344599999</v>
      </c>
      <c r="K432" s="23" t="str">
        <f t="shared" si="6"/>
        <v>2007-1-12</v>
      </c>
      <c r="L432" s="15"/>
    </row>
    <row r="433" spans="1:12" x14ac:dyDescent="0.25">
      <c r="A433" s="4" t="s">
        <v>59</v>
      </c>
      <c r="B433" s="4" t="s">
        <v>22</v>
      </c>
      <c r="C433" s="4" t="s">
        <v>20</v>
      </c>
      <c r="D433" s="4" t="s">
        <v>72</v>
      </c>
      <c r="E433" s="4" t="s">
        <v>89</v>
      </c>
      <c r="F433" s="4" t="s">
        <v>61</v>
      </c>
      <c r="G433" s="4">
        <v>2007</v>
      </c>
      <c r="H433" s="14">
        <v>0.29269914514299999</v>
      </c>
      <c r="I433" s="14">
        <v>0.32056708734400002</v>
      </c>
      <c r="J433" s="14">
        <v>0.26926502655000001</v>
      </c>
      <c r="K433" s="23" t="str">
        <f t="shared" si="6"/>
        <v>2007-0-12</v>
      </c>
      <c r="L433" s="15"/>
    </row>
    <row r="434" spans="1:12" x14ac:dyDescent="0.25">
      <c r="A434" s="4" t="s">
        <v>59</v>
      </c>
      <c r="B434" s="4" t="s">
        <v>22</v>
      </c>
      <c r="C434" s="4" t="s">
        <v>19</v>
      </c>
      <c r="D434" s="4" t="s">
        <v>60</v>
      </c>
      <c r="E434" s="4" t="s">
        <v>89</v>
      </c>
      <c r="F434" s="4" t="s">
        <v>61</v>
      </c>
      <c r="G434" s="4">
        <v>2008</v>
      </c>
      <c r="H434" s="14">
        <v>6.7243378447600005E-2</v>
      </c>
      <c r="I434" s="14">
        <v>7.0997608108800001E-2</v>
      </c>
      <c r="J434" s="14">
        <v>6.3641191900099994E-2</v>
      </c>
      <c r="K434" s="23" t="str">
        <f t="shared" si="6"/>
        <v>2008-1-1</v>
      </c>
      <c r="L434" s="15"/>
    </row>
    <row r="435" spans="1:12" x14ac:dyDescent="0.25">
      <c r="A435" s="4" t="s">
        <v>59</v>
      </c>
      <c r="B435" s="4" t="s">
        <v>22</v>
      </c>
      <c r="C435" s="4" t="s">
        <v>20</v>
      </c>
      <c r="D435" s="4" t="s">
        <v>60</v>
      </c>
      <c r="E435" s="4" t="s">
        <v>89</v>
      </c>
      <c r="F435" s="4" t="s">
        <v>61</v>
      </c>
      <c r="G435" s="4">
        <v>2008</v>
      </c>
      <c r="H435" s="14">
        <v>8.0335201034899995E-2</v>
      </c>
      <c r="I435" s="14">
        <v>8.4797036036900003E-2</v>
      </c>
      <c r="J435" s="14">
        <v>7.5841818721599993E-2</v>
      </c>
      <c r="K435" s="23" t="str">
        <f t="shared" si="6"/>
        <v>2008-0-1</v>
      </c>
      <c r="L435" s="15"/>
    </row>
    <row r="436" spans="1:12" x14ac:dyDescent="0.25">
      <c r="A436" s="4" t="s">
        <v>59</v>
      </c>
      <c r="B436" s="4" t="s">
        <v>22</v>
      </c>
      <c r="C436" s="4" t="s">
        <v>19</v>
      </c>
      <c r="D436" s="4" t="s">
        <v>62</v>
      </c>
      <c r="E436" s="4" t="s">
        <v>89</v>
      </c>
      <c r="F436" s="4" t="s">
        <v>61</v>
      </c>
      <c r="G436" s="4">
        <v>2008</v>
      </c>
      <c r="H436" s="14">
        <v>0.35497733129999998</v>
      </c>
      <c r="I436" s="14">
        <v>0.36841406848699998</v>
      </c>
      <c r="J436" s="14">
        <v>0.341986864153</v>
      </c>
      <c r="K436" s="23" t="str">
        <f t="shared" si="6"/>
        <v>2008-1-2</v>
      </c>
      <c r="L436" s="15"/>
    </row>
    <row r="437" spans="1:12" x14ac:dyDescent="0.25">
      <c r="A437" s="4" t="s">
        <v>59</v>
      </c>
      <c r="B437" s="4" t="s">
        <v>22</v>
      </c>
      <c r="C437" s="4" t="s">
        <v>20</v>
      </c>
      <c r="D437" s="4" t="s">
        <v>62</v>
      </c>
      <c r="E437" s="4" t="s">
        <v>89</v>
      </c>
      <c r="F437" s="4" t="s">
        <v>61</v>
      </c>
      <c r="G437" s="4">
        <v>2008</v>
      </c>
      <c r="H437" s="14">
        <v>0.42192769082499998</v>
      </c>
      <c r="I437" s="14">
        <v>0.43663836848199999</v>
      </c>
      <c r="J437" s="14">
        <v>0.40775885971100001</v>
      </c>
      <c r="K437" s="23" t="str">
        <f t="shared" si="6"/>
        <v>2008-0-2</v>
      </c>
      <c r="L437" s="15"/>
    </row>
    <row r="438" spans="1:12" x14ac:dyDescent="0.25">
      <c r="A438" s="4" t="s">
        <v>59</v>
      </c>
      <c r="B438" s="4" t="s">
        <v>22</v>
      </c>
      <c r="C438" s="4" t="s">
        <v>19</v>
      </c>
      <c r="D438" s="4" t="s">
        <v>63</v>
      </c>
      <c r="E438" s="4" t="s">
        <v>89</v>
      </c>
      <c r="F438" s="4" t="s">
        <v>61</v>
      </c>
      <c r="G438" s="4">
        <v>2008</v>
      </c>
      <c r="H438" s="14">
        <v>0.49414689686500002</v>
      </c>
      <c r="I438" s="14">
        <v>0.50745155849900003</v>
      </c>
      <c r="J438" s="14">
        <v>0.48061044642200001</v>
      </c>
      <c r="K438" s="23" t="str">
        <f t="shared" si="6"/>
        <v>2008-1-3</v>
      </c>
      <c r="L438" s="15"/>
    </row>
    <row r="439" spans="1:12" x14ac:dyDescent="0.25">
      <c r="A439" s="4" t="s">
        <v>59</v>
      </c>
      <c r="B439" s="4" t="s">
        <v>22</v>
      </c>
      <c r="C439" s="4" t="s">
        <v>20</v>
      </c>
      <c r="D439" s="4" t="s">
        <v>63</v>
      </c>
      <c r="E439" s="4" t="s">
        <v>89</v>
      </c>
      <c r="F439" s="4" t="s">
        <v>61</v>
      </c>
      <c r="G439" s="4">
        <v>2008</v>
      </c>
      <c r="H439" s="14">
        <v>0.58506713563900004</v>
      </c>
      <c r="I439" s="14">
        <v>0.60023145518499998</v>
      </c>
      <c r="J439" s="14">
        <v>0.56935927919600005</v>
      </c>
      <c r="K439" s="23" t="str">
        <f t="shared" si="6"/>
        <v>2008-0-3</v>
      </c>
      <c r="L439" s="15"/>
    </row>
    <row r="440" spans="1:12" x14ac:dyDescent="0.25">
      <c r="A440" s="4" t="s">
        <v>59</v>
      </c>
      <c r="B440" s="4" t="s">
        <v>22</v>
      </c>
      <c r="C440" s="4" t="s">
        <v>19</v>
      </c>
      <c r="D440" s="4" t="s">
        <v>64</v>
      </c>
      <c r="E440" s="4" t="s">
        <v>89</v>
      </c>
      <c r="F440" s="4" t="s">
        <v>61</v>
      </c>
      <c r="G440" s="4">
        <v>2008</v>
      </c>
      <c r="H440" s="14">
        <v>0.35922702963499997</v>
      </c>
      <c r="I440" s="14">
        <v>0.383316897627</v>
      </c>
      <c r="J440" s="14">
        <v>0.33527645638800002</v>
      </c>
      <c r="K440" s="23" t="str">
        <f t="shared" si="6"/>
        <v>2008-1-4</v>
      </c>
      <c r="L440" s="15"/>
    </row>
    <row r="441" spans="1:12" x14ac:dyDescent="0.25">
      <c r="A441" s="4" t="s">
        <v>59</v>
      </c>
      <c r="B441" s="4" t="s">
        <v>22</v>
      </c>
      <c r="C441" s="4" t="s">
        <v>20</v>
      </c>
      <c r="D441" s="4" t="s">
        <v>64</v>
      </c>
      <c r="E441" s="4" t="s">
        <v>89</v>
      </c>
      <c r="F441" s="4" t="s">
        <v>61</v>
      </c>
      <c r="G441" s="4">
        <v>2008</v>
      </c>
      <c r="H441" s="14">
        <v>0.48351486124100002</v>
      </c>
      <c r="I441" s="14">
        <v>0.51065077856800001</v>
      </c>
      <c r="J441" s="14">
        <v>0.45430323681000001</v>
      </c>
      <c r="K441" s="23" t="str">
        <f t="shared" si="6"/>
        <v>2008-0-4</v>
      </c>
      <c r="L441" s="15"/>
    </row>
    <row r="442" spans="1:12" x14ac:dyDescent="0.25">
      <c r="A442" s="4" t="s">
        <v>59</v>
      </c>
      <c r="B442" s="4" t="s">
        <v>22</v>
      </c>
      <c r="C442" s="4" t="s">
        <v>19</v>
      </c>
      <c r="D442" s="4" t="s">
        <v>65</v>
      </c>
      <c r="E442" s="4" t="s">
        <v>89</v>
      </c>
      <c r="F442" s="4" t="s">
        <v>61</v>
      </c>
      <c r="G442" s="4">
        <v>2008</v>
      </c>
      <c r="H442" s="14">
        <v>0.22269069865300001</v>
      </c>
      <c r="I442" s="14">
        <v>0.261150177915</v>
      </c>
      <c r="J442" s="14">
        <v>0.18943800547799999</v>
      </c>
      <c r="K442" s="23" t="str">
        <f t="shared" si="6"/>
        <v>2008-1-5</v>
      </c>
      <c r="L442" s="15"/>
    </row>
    <row r="443" spans="1:12" x14ac:dyDescent="0.25">
      <c r="A443" s="4" t="s">
        <v>59</v>
      </c>
      <c r="B443" s="4" t="s">
        <v>22</v>
      </c>
      <c r="C443" s="4" t="s">
        <v>20</v>
      </c>
      <c r="D443" s="4" t="s">
        <v>65</v>
      </c>
      <c r="E443" s="4" t="s">
        <v>89</v>
      </c>
      <c r="F443" s="4" t="s">
        <v>61</v>
      </c>
      <c r="G443" s="4">
        <v>2008</v>
      </c>
      <c r="H443" s="14">
        <v>0.42377831134600003</v>
      </c>
      <c r="I443" s="14">
        <v>0.48022046467500001</v>
      </c>
      <c r="J443" s="14">
        <v>0.37251713608699999</v>
      </c>
      <c r="K443" s="23" t="str">
        <f t="shared" si="6"/>
        <v>2008-0-5</v>
      </c>
      <c r="L443" s="15"/>
    </row>
    <row r="444" spans="1:12" x14ac:dyDescent="0.25">
      <c r="A444" s="4" t="s">
        <v>59</v>
      </c>
      <c r="B444" s="4" t="s">
        <v>22</v>
      </c>
      <c r="C444" s="4" t="s">
        <v>19</v>
      </c>
      <c r="D444" s="4" t="s">
        <v>66</v>
      </c>
      <c r="E444" s="4" t="s">
        <v>89</v>
      </c>
      <c r="F444" s="4" t="s">
        <v>61</v>
      </c>
      <c r="G444" s="4">
        <v>2008</v>
      </c>
      <c r="H444" s="14">
        <v>0.46297162723800001</v>
      </c>
      <c r="I444" s="14">
        <v>0.51683501235700002</v>
      </c>
      <c r="J444" s="14">
        <v>0.41296170973700003</v>
      </c>
      <c r="K444" s="23" t="str">
        <f t="shared" si="6"/>
        <v>2008-1-6</v>
      </c>
      <c r="L444" s="15"/>
    </row>
    <row r="445" spans="1:12" x14ac:dyDescent="0.25">
      <c r="A445" s="4" t="s">
        <v>59</v>
      </c>
      <c r="B445" s="4" t="s">
        <v>22</v>
      </c>
      <c r="C445" s="4" t="s">
        <v>20</v>
      </c>
      <c r="D445" s="4" t="s">
        <v>66</v>
      </c>
      <c r="E445" s="4" t="s">
        <v>89</v>
      </c>
      <c r="F445" s="4" t="s">
        <v>61</v>
      </c>
      <c r="G445" s="4">
        <v>2008</v>
      </c>
      <c r="H445" s="14">
        <v>0.67490866872900002</v>
      </c>
      <c r="I445" s="14">
        <v>0.71629283681599998</v>
      </c>
      <c r="J445" s="14">
        <v>0.63019933378000004</v>
      </c>
      <c r="K445" s="23" t="str">
        <f t="shared" si="6"/>
        <v>2008-0-6</v>
      </c>
      <c r="L445" s="15"/>
    </row>
    <row r="446" spans="1:12" x14ac:dyDescent="0.25">
      <c r="A446" s="4" t="s">
        <v>59</v>
      </c>
      <c r="B446" s="4" t="s">
        <v>22</v>
      </c>
      <c r="C446" s="4" t="s">
        <v>19</v>
      </c>
      <c r="D446" s="4" t="s">
        <v>67</v>
      </c>
      <c r="E446" s="4" t="s">
        <v>89</v>
      </c>
      <c r="F446" s="4" t="s">
        <v>61</v>
      </c>
      <c r="G446" s="4">
        <v>2008</v>
      </c>
      <c r="H446" s="14">
        <v>0.62774653748099996</v>
      </c>
      <c r="I446" s="14">
        <v>0.662330172838</v>
      </c>
      <c r="J446" s="14">
        <v>0.59051779469900001</v>
      </c>
      <c r="K446" s="23" t="str">
        <f t="shared" si="6"/>
        <v>2008-1-7</v>
      </c>
      <c r="L446" s="15"/>
    </row>
    <row r="447" spans="1:12" x14ac:dyDescent="0.25">
      <c r="A447" s="4" t="s">
        <v>59</v>
      </c>
      <c r="B447" s="4" t="s">
        <v>22</v>
      </c>
      <c r="C447" s="4" t="s">
        <v>20</v>
      </c>
      <c r="D447" s="4" t="s">
        <v>67</v>
      </c>
      <c r="E447" s="4" t="s">
        <v>89</v>
      </c>
      <c r="F447" s="4" t="s">
        <v>61</v>
      </c>
      <c r="G447" s="4">
        <v>2008</v>
      </c>
      <c r="H447" s="14">
        <v>0.76064053229399997</v>
      </c>
      <c r="I447" s="14">
        <v>0.78411612295099997</v>
      </c>
      <c r="J447" s="14">
        <v>0.73430791568800002</v>
      </c>
      <c r="K447" s="23" t="str">
        <f t="shared" si="6"/>
        <v>2008-0-7</v>
      </c>
      <c r="L447" s="15"/>
    </row>
    <row r="448" spans="1:12" x14ac:dyDescent="0.25">
      <c r="A448" s="4" t="s">
        <v>59</v>
      </c>
      <c r="B448" s="4" t="s">
        <v>22</v>
      </c>
      <c r="C448" s="4" t="s">
        <v>19</v>
      </c>
      <c r="D448" s="4" t="s">
        <v>68</v>
      </c>
      <c r="E448" s="4" t="s">
        <v>89</v>
      </c>
      <c r="F448" s="4" t="s">
        <v>61</v>
      </c>
      <c r="G448" s="4">
        <v>2008</v>
      </c>
      <c r="H448" s="14">
        <v>0.68962950943099999</v>
      </c>
      <c r="I448" s="14">
        <v>0.71627739774900001</v>
      </c>
      <c r="J448" s="14">
        <v>0.66125165325199997</v>
      </c>
      <c r="K448" s="23" t="str">
        <f t="shared" si="6"/>
        <v>2008-1-8</v>
      </c>
      <c r="L448" s="15"/>
    </row>
    <row r="449" spans="1:12" x14ac:dyDescent="0.25">
      <c r="A449" s="4" t="s">
        <v>59</v>
      </c>
      <c r="B449" s="4" t="s">
        <v>22</v>
      </c>
      <c r="C449" s="4" t="s">
        <v>20</v>
      </c>
      <c r="D449" s="4" t="s">
        <v>68</v>
      </c>
      <c r="E449" s="4" t="s">
        <v>89</v>
      </c>
      <c r="F449" s="4" t="s">
        <v>61</v>
      </c>
      <c r="G449" s="4">
        <v>2008</v>
      </c>
      <c r="H449" s="14">
        <v>0.76174560465600005</v>
      </c>
      <c r="I449" s="14">
        <v>0.78373775004900004</v>
      </c>
      <c r="J449" s="14">
        <v>0.73721019659599996</v>
      </c>
      <c r="K449" s="23" t="str">
        <f t="shared" si="6"/>
        <v>2008-0-8</v>
      </c>
      <c r="L449" s="15"/>
    </row>
    <row r="450" spans="1:12" x14ac:dyDescent="0.25">
      <c r="A450" s="4" t="s">
        <v>59</v>
      </c>
      <c r="B450" s="4" t="s">
        <v>22</v>
      </c>
      <c r="C450" s="4" t="s">
        <v>19</v>
      </c>
      <c r="D450" s="4" t="s">
        <v>69</v>
      </c>
      <c r="E450" s="4" t="s">
        <v>89</v>
      </c>
      <c r="F450" s="4" t="s">
        <v>61</v>
      </c>
      <c r="G450" s="4">
        <v>2008</v>
      </c>
      <c r="H450" s="14">
        <v>0.67271224598299995</v>
      </c>
      <c r="I450" s="14">
        <v>0.69824700234600001</v>
      </c>
      <c r="J450" s="14">
        <v>0.64774597512700005</v>
      </c>
      <c r="K450" s="23" t="str">
        <f t="shared" si="6"/>
        <v>2008-1-9</v>
      </c>
      <c r="L450" s="15"/>
    </row>
    <row r="451" spans="1:12" x14ac:dyDescent="0.25">
      <c r="A451" s="4" t="s">
        <v>59</v>
      </c>
      <c r="B451" s="4" t="s">
        <v>22</v>
      </c>
      <c r="C451" s="4" t="s">
        <v>20</v>
      </c>
      <c r="D451" s="4" t="s">
        <v>69</v>
      </c>
      <c r="E451" s="4" t="s">
        <v>89</v>
      </c>
      <c r="F451" s="4" t="s">
        <v>61</v>
      </c>
      <c r="G451" s="4">
        <v>2008</v>
      </c>
      <c r="H451" s="14">
        <v>0.70738923909399998</v>
      </c>
      <c r="I451" s="14">
        <v>0.72798476750100005</v>
      </c>
      <c r="J451" s="14">
        <v>0.68401817731000003</v>
      </c>
      <c r="K451" s="23" t="str">
        <f t="shared" ref="K451:K514" si="7">IFERROR(G451&amp;"-"&amp;IF(C451="Male",1,0)&amp;"-"&amp;INDEX($N$11:$N$22,MATCH(D451,$M$11:$M$22,0)),"NA")</f>
        <v>2008-0-9</v>
      </c>
      <c r="L451" s="15"/>
    </row>
    <row r="452" spans="1:12" x14ac:dyDescent="0.25">
      <c r="A452" s="4" t="s">
        <v>59</v>
      </c>
      <c r="B452" s="4" t="s">
        <v>22</v>
      </c>
      <c r="C452" s="4" t="s">
        <v>19</v>
      </c>
      <c r="D452" s="4" t="s">
        <v>70</v>
      </c>
      <c r="E452" s="4" t="s">
        <v>89</v>
      </c>
      <c r="F452" s="4" t="s">
        <v>61</v>
      </c>
      <c r="G452" s="4">
        <v>2008</v>
      </c>
      <c r="H452" s="14">
        <v>0.57505188921399997</v>
      </c>
      <c r="I452" s="14">
        <v>0.60848839423099998</v>
      </c>
      <c r="J452" s="14">
        <v>0.54469420114800005</v>
      </c>
      <c r="K452" s="23" t="str">
        <f t="shared" si="7"/>
        <v>2008-1-10</v>
      </c>
      <c r="L452" s="15"/>
    </row>
    <row r="453" spans="1:12" x14ac:dyDescent="0.25">
      <c r="A453" s="4" t="s">
        <v>59</v>
      </c>
      <c r="B453" s="4" t="s">
        <v>22</v>
      </c>
      <c r="C453" s="4" t="s">
        <v>20</v>
      </c>
      <c r="D453" s="4" t="s">
        <v>70</v>
      </c>
      <c r="E453" s="4" t="s">
        <v>89</v>
      </c>
      <c r="F453" s="4" t="s">
        <v>61</v>
      </c>
      <c r="G453" s="4">
        <v>2008</v>
      </c>
      <c r="H453" s="14">
        <v>0.59810425451899996</v>
      </c>
      <c r="I453" s="14">
        <v>0.62587421106300001</v>
      </c>
      <c r="J453" s="14">
        <v>0.57062031036299998</v>
      </c>
      <c r="K453" s="23" t="str">
        <f t="shared" si="7"/>
        <v>2008-0-10</v>
      </c>
      <c r="L453" s="15"/>
    </row>
    <row r="454" spans="1:12" x14ac:dyDescent="0.25">
      <c r="A454" s="4" t="s">
        <v>59</v>
      </c>
      <c r="B454" s="4" t="s">
        <v>22</v>
      </c>
      <c r="C454" s="4" t="s">
        <v>19</v>
      </c>
      <c r="D454" s="4" t="s">
        <v>71</v>
      </c>
      <c r="E454" s="4" t="s">
        <v>89</v>
      </c>
      <c r="F454" s="4" t="s">
        <v>61</v>
      </c>
      <c r="G454" s="4">
        <v>2008</v>
      </c>
      <c r="H454" s="14">
        <v>0.43370337620999999</v>
      </c>
      <c r="I454" s="14">
        <v>0.46613303566999997</v>
      </c>
      <c r="J454" s="14">
        <v>0.40620220867000001</v>
      </c>
      <c r="K454" s="23" t="str">
        <f t="shared" si="7"/>
        <v>2008-1-11</v>
      </c>
      <c r="L454" s="15"/>
    </row>
    <row r="455" spans="1:12" x14ac:dyDescent="0.25">
      <c r="A455" s="4" t="s">
        <v>59</v>
      </c>
      <c r="B455" s="4" t="s">
        <v>22</v>
      </c>
      <c r="C455" s="4" t="s">
        <v>20</v>
      </c>
      <c r="D455" s="4" t="s">
        <v>71</v>
      </c>
      <c r="E455" s="4" t="s">
        <v>89</v>
      </c>
      <c r="F455" s="4" t="s">
        <v>61</v>
      </c>
      <c r="G455" s="4">
        <v>2008</v>
      </c>
      <c r="H455" s="14">
        <v>0.43509988218599999</v>
      </c>
      <c r="I455" s="14">
        <v>0.46320747130599998</v>
      </c>
      <c r="J455" s="14">
        <v>0.40858498612299998</v>
      </c>
      <c r="K455" s="23" t="str">
        <f t="shared" si="7"/>
        <v>2008-0-11</v>
      </c>
      <c r="L455" s="15"/>
    </row>
    <row r="456" spans="1:12" x14ac:dyDescent="0.25">
      <c r="A456" s="4" t="s">
        <v>59</v>
      </c>
      <c r="B456" s="4" t="s">
        <v>22</v>
      </c>
      <c r="C456" s="4" t="s">
        <v>19</v>
      </c>
      <c r="D456" s="4" t="s">
        <v>72</v>
      </c>
      <c r="E456" s="4" t="s">
        <v>89</v>
      </c>
      <c r="F456" s="4" t="s">
        <v>61</v>
      </c>
      <c r="G456" s="4">
        <v>2008</v>
      </c>
      <c r="H456" s="14">
        <v>0.27511295468899999</v>
      </c>
      <c r="I456" s="14">
        <v>0.30505575885000003</v>
      </c>
      <c r="J456" s="14">
        <v>0.24781697141</v>
      </c>
      <c r="K456" s="23" t="str">
        <f t="shared" si="7"/>
        <v>2008-1-12</v>
      </c>
      <c r="L456" s="15"/>
    </row>
    <row r="457" spans="1:12" x14ac:dyDescent="0.25">
      <c r="A457" s="4" t="s">
        <v>59</v>
      </c>
      <c r="B457" s="4" t="s">
        <v>22</v>
      </c>
      <c r="C457" s="4" t="s">
        <v>20</v>
      </c>
      <c r="D457" s="4" t="s">
        <v>72</v>
      </c>
      <c r="E457" s="4" t="s">
        <v>89</v>
      </c>
      <c r="F457" s="4" t="s">
        <v>61</v>
      </c>
      <c r="G457" s="4">
        <v>2008</v>
      </c>
      <c r="H457" s="14">
        <v>0.27312984362499998</v>
      </c>
      <c r="I457" s="14">
        <v>0.30194173270199998</v>
      </c>
      <c r="J457" s="14">
        <v>0.24905286953299999</v>
      </c>
      <c r="K457" s="23" t="str">
        <f t="shared" si="7"/>
        <v>2008-0-12</v>
      </c>
      <c r="L457" s="15"/>
    </row>
    <row r="458" spans="1:12" x14ac:dyDescent="0.25">
      <c r="A458" s="4" t="s">
        <v>59</v>
      </c>
      <c r="B458" s="4" t="s">
        <v>22</v>
      </c>
      <c r="C458" s="4" t="s">
        <v>19</v>
      </c>
      <c r="D458" s="4" t="s">
        <v>60</v>
      </c>
      <c r="E458" s="4" t="s">
        <v>89</v>
      </c>
      <c r="F458" s="4" t="s">
        <v>61</v>
      </c>
      <c r="G458" s="4">
        <v>2009</v>
      </c>
      <c r="H458" s="14">
        <v>5.9049306540700001E-2</v>
      </c>
      <c r="I458" s="14">
        <v>6.2756953300299997E-2</v>
      </c>
      <c r="J458" s="14">
        <v>5.5807060484900001E-2</v>
      </c>
      <c r="K458" s="23" t="str">
        <f t="shared" si="7"/>
        <v>2009-1-1</v>
      </c>
      <c r="L458" s="15"/>
    </row>
    <row r="459" spans="1:12" x14ac:dyDescent="0.25">
      <c r="A459" s="4" t="s">
        <v>59</v>
      </c>
      <c r="B459" s="4" t="s">
        <v>22</v>
      </c>
      <c r="C459" s="4" t="s">
        <v>20</v>
      </c>
      <c r="D459" s="4" t="s">
        <v>60</v>
      </c>
      <c r="E459" s="4" t="s">
        <v>89</v>
      </c>
      <c r="F459" s="4" t="s">
        <v>61</v>
      </c>
      <c r="G459" s="4">
        <v>2009</v>
      </c>
      <c r="H459" s="14">
        <v>7.0702079256299996E-2</v>
      </c>
      <c r="I459" s="14">
        <v>7.4957542523400006E-2</v>
      </c>
      <c r="J459" s="14">
        <v>6.6578326676399999E-2</v>
      </c>
      <c r="K459" s="23" t="str">
        <f t="shared" si="7"/>
        <v>2009-0-1</v>
      </c>
      <c r="L459" s="15"/>
    </row>
    <row r="460" spans="1:12" x14ac:dyDescent="0.25">
      <c r="A460" s="4" t="s">
        <v>59</v>
      </c>
      <c r="B460" s="4" t="s">
        <v>22</v>
      </c>
      <c r="C460" s="4" t="s">
        <v>19</v>
      </c>
      <c r="D460" s="4" t="s">
        <v>62</v>
      </c>
      <c r="E460" s="4" t="s">
        <v>89</v>
      </c>
      <c r="F460" s="4" t="s">
        <v>61</v>
      </c>
      <c r="G460" s="4">
        <v>2009</v>
      </c>
      <c r="H460" s="14">
        <v>0.333273698274</v>
      </c>
      <c r="I460" s="14">
        <v>0.34661136622499999</v>
      </c>
      <c r="J460" s="14">
        <v>0.320197564416</v>
      </c>
      <c r="K460" s="23" t="str">
        <f t="shared" si="7"/>
        <v>2009-1-2</v>
      </c>
      <c r="L460" s="15"/>
    </row>
    <row r="461" spans="1:12" x14ac:dyDescent="0.25">
      <c r="A461" s="4" t="s">
        <v>59</v>
      </c>
      <c r="B461" s="4" t="s">
        <v>22</v>
      </c>
      <c r="C461" s="4" t="s">
        <v>20</v>
      </c>
      <c r="D461" s="4" t="s">
        <v>62</v>
      </c>
      <c r="E461" s="4" t="s">
        <v>89</v>
      </c>
      <c r="F461" s="4" t="s">
        <v>61</v>
      </c>
      <c r="G461" s="4">
        <v>2009</v>
      </c>
      <c r="H461" s="14">
        <v>0.40097044291400002</v>
      </c>
      <c r="I461" s="14">
        <v>0.41651717907500002</v>
      </c>
      <c r="J461" s="14">
        <v>0.38604617231299998</v>
      </c>
      <c r="K461" s="23" t="str">
        <f t="shared" si="7"/>
        <v>2009-0-2</v>
      </c>
      <c r="L461" s="15"/>
    </row>
    <row r="462" spans="1:12" x14ac:dyDescent="0.25">
      <c r="A462" s="4" t="s">
        <v>59</v>
      </c>
      <c r="B462" s="4" t="s">
        <v>22</v>
      </c>
      <c r="C462" s="4" t="s">
        <v>19</v>
      </c>
      <c r="D462" s="4" t="s">
        <v>63</v>
      </c>
      <c r="E462" s="4" t="s">
        <v>89</v>
      </c>
      <c r="F462" s="4" t="s">
        <v>61</v>
      </c>
      <c r="G462" s="4">
        <v>2009</v>
      </c>
      <c r="H462" s="14">
        <v>0.48132059447699999</v>
      </c>
      <c r="I462" s="14">
        <v>0.49581510516799998</v>
      </c>
      <c r="J462" s="14">
        <v>0.46720768672599999</v>
      </c>
      <c r="K462" s="23" t="str">
        <f t="shared" si="7"/>
        <v>2009-1-3</v>
      </c>
      <c r="L462" s="15"/>
    </row>
    <row r="463" spans="1:12" x14ac:dyDescent="0.25">
      <c r="A463" s="4" t="s">
        <v>59</v>
      </c>
      <c r="B463" s="4" t="s">
        <v>22</v>
      </c>
      <c r="C463" s="4" t="s">
        <v>20</v>
      </c>
      <c r="D463" s="4" t="s">
        <v>63</v>
      </c>
      <c r="E463" s="4" t="s">
        <v>89</v>
      </c>
      <c r="F463" s="4" t="s">
        <v>61</v>
      </c>
      <c r="G463" s="4">
        <v>2009</v>
      </c>
      <c r="H463" s="14">
        <v>0.57593138784300002</v>
      </c>
      <c r="I463" s="14">
        <v>0.59227187595700004</v>
      </c>
      <c r="J463" s="14">
        <v>0.55949096380300001</v>
      </c>
      <c r="K463" s="23" t="str">
        <f t="shared" si="7"/>
        <v>2009-0-3</v>
      </c>
      <c r="L463" s="15"/>
    </row>
    <row r="464" spans="1:12" x14ac:dyDescent="0.25">
      <c r="A464" s="4" t="s">
        <v>59</v>
      </c>
      <c r="B464" s="4" t="s">
        <v>22</v>
      </c>
      <c r="C464" s="4" t="s">
        <v>19</v>
      </c>
      <c r="D464" s="4" t="s">
        <v>64</v>
      </c>
      <c r="E464" s="4" t="s">
        <v>89</v>
      </c>
      <c r="F464" s="4" t="s">
        <v>61</v>
      </c>
      <c r="G464" s="4">
        <v>2009</v>
      </c>
      <c r="H464" s="14">
        <v>0.38438098682499999</v>
      </c>
      <c r="I464" s="14">
        <v>0.40816146470999998</v>
      </c>
      <c r="J464" s="14">
        <v>0.36065852350299998</v>
      </c>
      <c r="K464" s="23" t="str">
        <f t="shared" si="7"/>
        <v>2009-1-4</v>
      </c>
      <c r="L464" s="15"/>
    </row>
    <row r="465" spans="1:12" x14ac:dyDescent="0.25">
      <c r="A465" s="4" t="s">
        <v>59</v>
      </c>
      <c r="B465" s="4" t="s">
        <v>22</v>
      </c>
      <c r="C465" s="4" t="s">
        <v>20</v>
      </c>
      <c r="D465" s="4" t="s">
        <v>64</v>
      </c>
      <c r="E465" s="4" t="s">
        <v>89</v>
      </c>
      <c r="F465" s="4" t="s">
        <v>61</v>
      </c>
      <c r="G465" s="4">
        <v>2009</v>
      </c>
      <c r="H465" s="14">
        <v>0.51068729485700004</v>
      </c>
      <c r="I465" s="14">
        <v>0.53697856505200003</v>
      </c>
      <c r="J465" s="14">
        <v>0.48210542521700001</v>
      </c>
      <c r="K465" s="23" t="str">
        <f t="shared" si="7"/>
        <v>2009-0-4</v>
      </c>
      <c r="L465" s="15"/>
    </row>
    <row r="466" spans="1:12" x14ac:dyDescent="0.25">
      <c r="A466" s="4" t="s">
        <v>59</v>
      </c>
      <c r="B466" s="4" t="s">
        <v>22</v>
      </c>
      <c r="C466" s="4" t="s">
        <v>19</v>
      </c>
      <c r="D466" s="4" t="s">
        <v>65</v>
      </c>
      <c r="E466" s="4" t="s">
        <v>89</v>
      </c>
      <c r="F466" s="4" t="s">
        <v>61</v>
      </c>
      <c r="G466" s="4">
        <v>2009</v>
      </c>
      <c r="H466" s="14">
        <v>0.23150219198399999</v>
      </c>
      <c r="I466" s="14">
        <v>0.26819452196600002</v>
      </c>
      <c r="J466" s="14">
        <v>0.19872792077099999</v>
      </c>
      <c r="K466" s="23" t="str">
        <f t="shared" si="7"/>
        <v>2009-1-5</v>
      </c>
      <c r="L466" s="15"/>
    </row>
    <row r="467" spans="1:12" x14ac:dyDescent="0.25">
      <c r="A467" s="4" t="s">
        <v>59</v>
      </c>
      <c r="B467" s="4" t="s">
        <v>22</v>
      </c>
      <c r="C467" s="4" t="s">
        <v>20</v>
      </c>
      <c r="D467" s="4" t="s">
        <v>65</v>
      </c>
      <c r="E467" s="4" t="s">
        <v>89</v>
      </c>
      <c r="F467" s="4" t="s">
        <v>61</v>
      </c>
      <c r="G467" s="4">
        <v>2009</v>
      </c>
      <c r="H467" s="14">
        <v>0.43260316812900002</v>
      </c>
      <c r="I467" s="14">
        <v>0.48744302147000002</v>
      </c>
      <c r="J467" s="14">
        <v>0.38284827415299999</v>
      </c>
      <c r="K467" s="23" t="str">
        <f t="shared" si="7"/>
        <v>2009-0-5</v>
      </c>
      <c r="L467" s="15"/>
    </row>
    <row r="468" spans="1:12" x14ac:dyDescent="0.25">
      <c r="A468" s="4" t="s">
        <v>59</v>
      </c>
      <c r="B468" s="4" t="s">
        <v>22</v>
      </c>
      <c r="C468" s="4" t="s">
        <v>19</v>
      </c>
      <c r="D468" s="4" t="s">
        <v>66</v>
      </c>
      <c r="E468" s="4" t="s">
        <v>89</v>
      </c>
      <c r="F468" s="4" t="s">
        <v>61</v>
      </c>
      <c r="G468" s="4">
        <v>2009</v>
      </c>
      <c r="H468" s="14">
        <v>0.44743004780500001</v>
      </c>
      <c r="I468" s="14">
        <v>0.49880062471800002</v>
      </c>
      <c r="J468" s="14">
        <v>0.39813370223599998</v>
      </c>
      <c r="K468" s="23" t="str">
        <f t="shared" si="7"/>
        <v>2009-1-6</v>
      </c>
      <c r="L468" s="15"/>
    </row>
    <row r="469" spans="1:12" x14ac:dyDescent="0.25">
      <c r="A469" s="4" t="s">
        <v>59</v>
      </c>
      <c r="B469" s="4" t="s">
        <v>22</v>
      </c>
      <c r="C469" s="4" t="s">
        <v>20</v>
      </c>
      <c r="D469" s="4" t="s">
        <v>66</v>
      </c>
      <c r="E469" s="4" t="s">
        <v>89</v>
      </c>
      <c r="F469" s="4" t="s">
        <v>61</v>
      </c>
      <c r="G469" s="4">
        <v>2009</v>
      </c>
      <c r="H469" s="14">
        <v>0.65880421671400002</v>
      </c>
      <c r="I469" s="14">
        <v>0.70256290501100005</v>
      </c>
      <c r="J469" s="14">
        <v>0.613286327174</v>
      </c>
      <c r="K469" s="23" t="str">
        <f t="shared" si="7"/>
        <v>2009-0-6</v>
      </c>
      <c r="L469" s="15"/>
    </row>
    <row r="470" spans="1:12" x14ac:dyDescent="0.25">
      <c r="A470" s="4" t="s">
        <v>59</v>
      </c>
      <c r="B470" s="4" t="s">
        <v>22</v>
      </c>
      <c r="C470" s="4" t="s">
        <v>19</v>
      </c>
      <c r="D470" s="4" t="s">
        <v>67</v>
      </c>
      <c r="E470" s="4" t="s">
        <v>89</v>
      </c>
      <c r="F470" s="4" t="s">
        <v>61</v>
      </c>
      <c r="G470" s="4">
        <v>2009</v>
      </c>
      <c r="H470" s="14">
        <v>0.59488284583499995</v>
      </c>
      <c r="I470" s="14">
        <v>0.63264383121599999</v>
      </c>
      <c r="J470" s="14">
        <v>0.55621099991900003</v>
      </c>
      <c r="K470" s="23" t="str">
        <f t="shared" si="7"/>
        <v>2009-1-7</v>
      </c>
      <c r="L470" s="15"/>
    </row>
    <row r="471" spans="1:12" x14ac:dyDescent="0.25">
      <c r="A471" s="4" t="s">
        <v>59</v>
      </c>
      <c r="B471" s="4" t="s">
        <v>22</v>
      </c>
      <c r="C471" s="4" t="s">
        <v>20</v>
      </c>
      <c r="D471" s="4" t="s">
        <v>67</v>
      </c>
      <c r="E471" s="4" t="s">
        <v>89</v>
      </c>
      <c r="F471" s="4" t="s">
        <v>61</v>
      </c>
      <c r="G471" s="4">
        <v>2009</v>
      </c>
      <c r="H471" s="14">
        <v>0.73891538604100004</v>
      </c>
      <c r="I471" s="14">
        <v>0.76527671710900003</v>
      </c>
      <c r="J471" s="14">
        <v>0.71097843381299997</v>
      </c>
      <c r="K471" s="23" t="str">
        <f t="shared" si="7"/>
        <v>2009-0-7</v>
      </c>
      <c r="L471" s="15"/>
    </row>
    <row r="472" spans="1:12" x14ac:dyDescent="0.25">
      <c r="A472" s="4" t="s">
        <v>59</v>
      </c>
      <c r="B472" s="4" t="s">
        <v>22</v>
      </c>
      <c r="C472" s="4" t="s">
        <v>19</v>
      </c>
      <c r="D472" s="4" t="s">
        <v>68</v>
      </c>
      <c r="E472" s="4" t="s">
        <v>89</v>
      </c>
      <c r="F472" s="4" t="s">
        <v>61</v>
      </c>
      <c r="G472" s="4">
        <v>2009</v>
      </c>
      <c r="H472" s="14">
        <v>0.65846623310100005</v>
      </c>
      <c r="I472" s="14">
        <v>0.68679713684300003</v>
      </c>
      <c r="J472" s="14">
        <v>0.62762336848599998</v>
      </c>
      <c r="K472" s="23" t="str">
        <f t="shared" si="7"/>
        <v>2009-1-8</v>
      </c>
      <c r="L472" s="15"/>
    </row>
    <row r="473" spans="1:12" x14ac:dyDescent="0.25">
      <c r="A473" s="4" t="s">
        <v>59</v>
      </c>
      <c r="B473" s="4" t="s">
        <v>22</v>
      </c>
      <c r="C473" s="4" t="s">
        <v>20</v>
      </c>
      <c r="D473" s="4" t="s">
        <v>68</v>
      </c>
      <c r="E473" s="4" t="s">
        <v>89</v>
      </c>
      <c r="F473" s="4" t="s">
        <v>61</v>
      </c>
      <c r="G473" s="4">
        <v>2009</v>
      </c>
      <c r="H473" s="14">
        <v>0.74352558043600003</v>
      </c>
      <c r="I473" s="14">
        <v>0.76740392445500005</v>
      </c>
      <c r="J473" s="14">
        <v>0.71775414888800004</v>
      </c>
      <c r="K473" s="23" t="str">
        <f t="shared" si="7"/>
        <v>2009-0-8</v>
      </c>
      <c r="L473" s="15"/>
    </row>
    <row r="474" spans="1:12" x14ac:dyDescent="0.25">
      <c r="A474" s="4" t="s">
        <v>59</v>
      </c>
      <c r="B474" s="4" t="s">
        <v>22</v>
      </c>
      <c r="C474" s="4" t="s">
        <v>19</v>
      </c>
      <c r="D474" s="4" t="s">
        <v>69</v>
      </c>
      <c r="E474" s="4" t="s">
        <v>89</v>
      </c>
      <c r="F474" s="4" t="s">
        <v>61</v>
      </c>
      <c r="G474" s="4">
        <v>2009</v>
      </c>
      <c r="H474" s="14">
        <v>0.63675018987900001</v>
      </c>
      <c r="I474" s="14">
        <v>0.66325454227299996</v>
      </c>
      <c r="J474" s="14">
        <v>0.61038887674800002</v>
      </c>
      <c r="K474" s="23" t="str">
        <f t="shared" si="7"/>
        <v>2009-1-9</v>
      </c>
      <c r="L474" s="15"/>
    </row>
    <row r="475" spans="1:12" x14ac:dyDescent="0.25">
      <c r="A475" s="4" t="s">
        <v>59</v>
      </c>
      <c r="B475" s="4" t="s">
        <v>22</v>
      </c>
      <c r="C475" s="4" t="s">
        <v>20</v>
      </c>
      <c r="D475" s="4" t="s">
        <v>69</v>
      </c>
      <c r="E475" s="4" t="s">
        <v>89</v>
      </c>
      <c r="F475" s="4" t="s">
        <v>61</v>
      </c>
      <c r="G475" s="4">
        <v>2009</v>
      </c>
      <c r="H475" s="14">
        <v>0.68328295907600001</v>
      </c>
      <c r="I475" s="14">
        <v>0.70456491886200001</v>
      </c>
      <c r="J475" s="14">
        <v>0.65930808788100004</v>
      </c>
      <c r="K475" s="23" t="str">
        <f t="shared" si="7"/>
        <v>2009-0-9</v>
      </c>
      <c r="L475" s="15"/>
    </row>
    <row r="476" spans="1:12" x14ac:dyDescent="0.25">
      <c r="A476" s="4" t="s">
        <v>59</v>
      </c>
      <c r="B476" s="4" t="s">
        <v>22</v>
      </c>
      <c r="C476" s="4" t="s">
        <v>19</v>
      </c>
      <c r="D476" s="4" t="s">
        <v>70</v>
      </c>
      <c r="E476" s="4" t="s">
        <v>89</v>
      </c>
      <c r="F476" s="4" t="s">
        <v>61</v>
      </c>
      <c r="G476" s="4">
        <v>2009</v>
      </c>
      <c r="H476" s="14">
        <v>0.54412661494299996</v>
      </c>
      <c r="I476" s="14">
        <v>0.57886575188400002</v>
      </c>
      <c r="J476" s="14">
        <v>0.51270027151399999</v>
      </c>
      <c r="K476" s="23" t="str">
        <f t="shared" si="7"/>
        <v>2009-1-10</v>
      </c>
      <c r="L476" s="15"/>
    </row>
    <row r="477" spans="1:12" x14ac:dyDescent="0.25">
      <c r="A477" s="4" t="s">
        <v>59</v>
      </c>
      <c r="B477" s="4" t="s">
        <v>22</v>
      </c>
      <c r="C477" s="4" t="s">
        <v>20</v>
      </c>
      <c r="D477" s="4" t="s">
        <v>70</v>
      </c>
      <c r="E477" s="4" t="s">
        <v>89</v>
      </c>
      <c r="F477" s="4" t="s">
        <v>61</v>
      </c>
      <c r="G477" s="4">
        <v>2009</v>
      </c>
      <c r="H477" s="14">
        <v>0.57469490123300004</v>
      </c>
      <c r="I477" s="14">
        <v>0.60351085101599999</v>
      </c>
      <c r="J477" s="14">
        <v>0.5465781475</v>
      </c>
      <c r="K477" s="23" t="str">
        <f t="shared" si="7"/>
        <v>2009-0-10</v>
      </c>
      <c r="L477" s="15"/>
    </row>
    <row r="478" spans="1:12" x14ac:dyDescent="0.25">
      <c r="A478" s="4" t="s">
        <v>59</v>
      </c>
      <c r="B478" s="4" t="s">
        <v>22</v>
      </c>
      <c r="C478" s="4" t="s">
        <v>19</v>
      </c>
      <c r="D478" s="4" t="s">
        <v>71</v>
      </c>
      <c r="E478" s="4" t="s">
        <v>89</v>
      </c>
      <c r="F478" s="4" t="s">
        <v>61</v>
      </c>
      <c r="G478" s="4">
        <v>2009</v>
      </c>
      <c r="H478" s="14">
        <v>0.39753514636699999</v>
      </c>
      <c r="I478" s="14">
        <v>0.43156770255799998</v>
      </c>
      <c r="J478" s="14">
        <v>0.36804448514999999</v>
      </c>
      <c r="K478" s="23" t="str">
        <f t="shared" si="7"/>
        <v>2009-1-11</v>
      </c>
      <c r="L478" s="15"/>
    </row>
    <row r="479" spans="1:12" x14ac:dyDescent="0.25">
      <c r="A479" s="4" t="s">
        <v>59</v>
      </c>
      <c r="B479" s="4" t="s">
        <v>22</v>
      </c>
      <c r="C479" s="4" t="s">
        <v>20</v>
      </c>
      <c r="D479" s="4" t="s">
        <v>71</v>
      </c>
      <c r="E479" s="4" t="s">
        <v>89</v>
      </c>
      <c r="F479" s="4" t="s">
        <v>61</v>
      </c>
      <c r="G479" s="4">
        <v>2009</v>
      </c>
      <c r="H479" s="14">
        <v>0.41051962610100001</v>
      </c>
      <c r="I479" s="14">
        <v>0.43925512981699999</v>
      </c>
      <c r="J479" s="14">
        <v>0.38353510044700001</v>
      </c>
      <c r="K479" s="23" t="str">
        <f t="shared" si="7"/>
        <v>2009-0-11</v>
      </c>
      <c r="L479" s="15"/>
    </row>
    <row r="480" spans="1:12" x14ac:dyDescent="0.25">
      <c r="A480" s="4" t="s">
        <v>59</v>
      </c>
      <c r="B480" s="4" t="s">
        <v>22</v>
      </c>
      <c r="C480" s="4" t="s">
        <v>19</v>
      </c>
      <c r="D480" s="4" t="s">
        <v>72</v>
      </c>
      <c r="E480" s="4" t="s">
        <v>89</v>
      </c>
      <c r="F480" s="4" t="s">
        <v>61</v>
      </c>
      <c r="G480" s="4">
        <v>2009</v>
      </c>
      <c r="H480" s="14">
        <v>0.25006164255800001</v>
      </c>
      <c r="I480" s="14">
        <v>0.28111194681099999</v>
      </c>
      <c r="J480" s="14">
        <v>0.22071283469200001</v>
      </c>
      <c r="K480" s="23" t="str">
        <f t="shared" si="7"/>
        <v>2009-1-12</v>
      </c>
      <c r="L480" s="15"/>
    </row>
    <row r="481" spans="1:12" x14ac:dyDescent="0.25">
      <c r="A481" s="4" t="s">
        <v>59</v>
      </c>
      <c r="B481" s="4" t="s">
        <v>22</v>
      </c>
      <c r="C481" s="4" t="s">
        <v>20</v>
      </c>
      <c r="D481" s="4" t="s">
        <v>72</v>
      </c>
      <c r="E481" s="4" t="s">
        <v>89</v>
      </c>
      <c r="F481" s="4" t="s">
        <v>61</v>
      </c>
      <c r="G481" s="4">
        <v>2009</v>
      </c>
      <c r="H481" s="14">
        <v>0.249519603433</v>
      </c>
      <c r="I481" s="14">
        <v>0.27933147938399999</v>
      </c>
      <c r="J481" s="14">
        <v>0.225182989045</v>
      </c>
      <c r="K481" s="23" t="str">
        <f t="shared" si="7"/>
        <v>2009-0-12</v>
      </c>
      <c r="L481" s="15"/>
    </row>
    <row r="482" spans="1:12" x14ac:dyDescent="0.25">
      <c r="A482" s="4" t="s">
        <v>59</v>
      </c>
      <c r="B482" s="4" t="s">
        <v>22</v>
      </c>
      <c r="C482" s="4" t="s">
        <v>19</v>
      </c>
      <c r="D482" s="4" t="s">
        <v>60</v>
      </c>
      <c r="E482" s="4" t="s">
        <v>89</v>
      </c>
      <c r="F482" s="4" t="s">
        <v>61</v>
      </c>
      <c r="G482" s="4">
        <v>2012</v>
      </c>
      <c r="H482" s="14">
        <v>4.3833055556399998E-2</v>
      </c>
      <c r="I482" s="14">
        <v>4.7000686494700003E-2</v>
      </c>
      <c r="J482" s="14">
        <v>4.0947649753300001E-2</v>
      </c>
      <c r="K482" s="23" t="str">
        <f t="shared" si="7"/>
        <v>2012-1-1</v>
      </c>
      <c r="L482" s="15"/>
    </row>
    <row r="483" spans="1:12" x14ac:dyDescent="0.25">
      <c r="A483" s="4" t="s">
        <v>59</v>
      </c>
      <c r="B483" s="4" t="s">
        <v>22</v>
      </c>
      <c r="C483" s="4" t="s">
        <v>20</v>
      </c>
      <c r="D483" s="4" t="s">
        <v>60</v>
      </c>
      <c r="E483" s="4" t="s">
        <v>89</v>
      </c>
      <c r="F483" s="4" t="s">
        <v>61</v>
      </c>
      <c r="G483" s="4">
        <v>2012</v>
      </c>
      <c r="H483" s="14">
        <v>5.32083853752E-2</v>
      </c>
      <c r="I483" s="14">
        <v>5.7589148241599997E-2</v>
      </c>
      <c r="J483" s="14">
        <v>4.9239924735800002E-2</v>
      </c>
      <c r="K483" s="23" t="str">
        <f t="shared" si="7"/>
        <v>2012-0-1</v>
      </c>
      <c r="L483" s="15"/>
    </row>
    <row r="484" spans="1:12" x14ac:dyDescent="0.25">
      <c r="A484" s="4" t="s">
        <v>59</v>
      </c>
      <c r="B484" s="4" t="s">
        <v>22</v>
      </c>
      <c r="C484" s="4" t="s">
        <v>19</v>
      </c>
      <c r="D484" s="4" t="s">
        <v>62</v>
      </c>
      <c r="E484" s="4" t="s">
        <v>89</v>
      </c>
      <c r="F484" s="4" t="s">
        <v>61</v>
      </c>
      <c r="G484" s="4">
        <v>2012</v>
      </c>
      <c r="H484" s="14">
        <v>0.25707841277499999</v>
      </c>
      <c r="I484" s="14">
        <v>0.27056173855799998</v>
      </c>
      <c r="J484" s="14">
        <v>0.243619857504</v>
      </c>
      <c r="K484" s="23" t="str">
        <f t="shared" si="7"/>
        <v>2012-1-2</v>
      </c>
      <c r="L484" s="15"/>
    </row>
    <row r="485" spans="1:12" x14ac:dyDescent="0.25">
      <c r="A485" s="4" t="s">
        <v>59</v>
      </c>
      <c r="B485" s="4" t="s">
        <v>22</v>
      </c>
      <c r="C485" s="4" t="s">
        <v>20</v>
      </c>
      <c r="D485" s="4" t="s">
        <v>62</v>
      </c>
      <c r="E485" s="4" t="s">
        <v>89</v>
      </c>
      <c r="F485" s="4" t="s">
        <v>61</v>
      </c>
      <c r="G485" s="4">
        <v>2012</v>
      </c>
      <c r="H485" s="14">
        <v>0.32283339353000001</v>
      </c>
      <c r="I485" s="14">
        <v>0.339855187384</v>
      </c>
      <c r="J485" s="14">
        <v>0.30663596563099998</v>
      </c>
      <c r="K485" s="23" t="str">
        <f t="shared" si="7"/>
        <v>2012-0-2</v>
      </c>
      <c r="L485" s="15"/>
    </row>
    <row r="486" spans="1:12" x14ac:dyDescent="0.25">
      <c r="A486" s="4" t="s">
        <v>59</v>
      </c>
      <c r="B486" s="4" t="s">
        <v>22</v>
      </c>
      <c r="C486" s="4" t="s">
        <v>19</v>
      </c>
      <c r="D486" s="4" t="s">
        <v>63</v>
      </c>
      <c r="E486" s="4" t="s">
        <v>89</v>
      </c>
      <c r="F486" s="4" t="s">
        <v>61</v>
      </c>
      <c r="G486" s="4">
        <v>2012</v>
      </c>
      <c r="H486" s="14">
        <v>0.411603841847</v>
      </c>
      <c r="I486" s="14">
        <v>0.42761896879400002</v>
      </c>
      <c r="J486" s="14">
        <v>0.39528964309499998</v>
      </c>
      <c r="K486" s="23" t="str">
        <f t="shared" si="7"/>
        <v>2012-1-3</v>
      </c>
      <c r="L486" s="15"/>
    </row>
    <row r="487" spans="1:12" x14ac:dyDescent="0.25">
      <c r="A487" s="4" t="s">
        <v>59</v>
      </c>
      <c r="B487" s="4" t="s">
        <v>22</v>
      </c>
      <c r="C487" s="4" t="s">
        <v>20</v>
      </c>
      <c r="D487" s="4" t="s">
        <v>63</v>
      </c>
      <c r="E487" s="4" t="s">
        <v>89</v>
      </c>
      <c r="F487" s="4" t="s">
        <v>61</v>
      </c>
      <c r="G487" s="4">
        <v>2012</v>
      </c>
      <c r="H487" s="14">
        <v>0.51216607318999996</v>
      </c>
      <c r="I487" s="14">
        <v>0.53056397811699996</v>
      </c>
      <c r="J487" s="14">
        <v>0.49454057776900001</v>
      </c>
      <c r="K487" s="23" t="str">
        <f t="shared" si="7"/>
        <v>2012-0-3</v>
      </c>
      <c r="L487" s="15"/>
    </row>
    <row r="488" spans="1:12" x14ac:dyDescent="0.25">
      <c r="A488" s="4" t="s">
        <v>59</v>
      </c>
      <c r="B488" s="4" t="s">
        <v>22</v>
      </c>
      <c r="C488" s="4" t="s">
        <v>19</v>
      </c>
      <c r="D488" s="4" t="s">
        <v>64</v>
      </c>
      <c r="E488" s="4" t="s">
        <v>89</v>
      </c>
      <c r="F488" s="4" t="s">
        <v>61</v>
      </c>
      <c r="G488" s="4">
        <v>2012</v>
      </c>
      <c r="H488" s="14">
        <v>0.41073760192300002</v>
      </c>
      <c r="I488" s="14">
        <v>0.435390148423</v>
      </c>
      <c r="J488" s="14">
        <v>0.38722833757300001</v>
      </c>
      <c r="K488" s="23" t="str">
        <f t="shared" si="7"/>
        <v>2012-1-4</v>
      </c>
      <c r="L488" s="15"/>
    </row>
    <row r="489" spans="1:12" x14ac:dyDescent="0.25">
      <c r="A489" s="4" t="s">
        <v>59</v>
      </c>
      <c r="B489" s="4" t="s">
        <v>22</v>
      </c>
      <c r="C489" s="4" t="s">
        <v>20</v>
      </c>
      <c r="D489" s="4" t="s">
        <v>64</v>
      </c>
      <c r="E489" s="4" t="s">
        <v>89</v>
      </c>
      <c r="F489" s="4" t="s">
        <v>61</v>
      </c>
      <c r="G489" s="4">
        <v>2012</v>
      </c>
      <c r="H489" s="14">
        <v>0.52577154974899998</v>
      </c>
      <c r="I489" s="14">
        <v>0.55195825332500004</v>
      </c>
      <c r="J489" s="14">
        <v>0.49947002124500001</v>
      </c>
      <c r="K489" s="23" t="str">
        <f t="shared" si="7"/>
        <v>2012-0-4</v>
      </c>
      <c r="L489" s="15"/>
    </row>
    <row r="490" spans="1:12" x14ac:dyDescent="0.25">
      <c r="A490" s="4" t="s">
        <v>59</v>
      </c>
      <c r="B490" s="4" t="s">
        <v>22</v>
      </c>
      <c r="C490" s="4" t="s">
        <v>19</v>
      </c>
      <c r="D490" s="4" t="s">
        <v>65</v>
      </c>
      <c r="E490" s="4" t="s">
        <v>89</v>
      </c>
      <c r="F490" s="4" t="s">
        <v>61</v>
      </c>
      <c r="G490" s="4">
        <v>2012</v>
      </c>
      <c r="H490" s="14">
        <v>0.24928747395199999</v>
      </c>
      <c r="I490" s="14">
        <v>0.28221820498700001</v>
      </c>
      <c r="J490" s="14">
        <v>0.21976803742600001</v>
      </c>
      <c r="K490" s="23" t="str">
        <f t="shared" si="7"/>
        <v>2012-1-5</v>
      </c>
      <c r="L490" s="15"/>
    </row>
    <row r="491" spans="1:12" x14ac:dyDescent="0.25">
      <c r="A491" s="4" t="s">
        <v>59</v>
      </c>
      <c r="B491" s="4" t="s">
        <v>22</v>
      </c>
      <c r="C491" s="4" t="s">
        <v>20</v>
      </c>
      <c r="D491" s="4" t="s">
        <v>65</v>
      </c>
      <c r="E491" s="4" t="s">
        <v>89</v>
      </c>
      <c r="F491" s="4" t="s">
        <v>61</v>
      </c>
      <c r="G491" s="4">
        <v>2012</v>
      </c>
      <c r="H491" s="14">
        <v>0.44973855694100001</v>
      </c>
      <c r="I491" s="14">
        <v>0.49708726469199999</v>
      </c>
      <c r="J491" s="14">
        <v>0.405480516392</v>
      </c>
      <c r="K491" s="23" t="str">
        <f t="shared" si="7"/>
        <v>2012-0-5</v>
      </c>
      <c r="L491" s="15"/>
    </row>
    <row r="492" spans="1:12" x14ac:dyDescent="0.25">
      <c r="A492" s="4" t="s">
        <v>59</v>
      </c>
      <c r="B492" s="4" t="s">
        <v>22</v>
      </c>
      <c r="C492" s="4" t="s">
        <v>19</v>
      </c>
      <c r="D492" s="4" t="s">
        <v>66</v>
      </c>
      <c r="E492" s="4" t="s">
        <v>89</v>
      </c>
      <c r="F492" s="4" t="s">
        <v>61</v>
      </c>
      <c r="G492" s="4">
        <v>2012</v>
      </c>
      <c r="H492" s="14">
        <v>0.42698052554299998</v>
      </c>
      <c r="I492" s="14">
        <v>0.47732613016499997</v>
      </c>
      <c r="J492" s="14">
        <v>0.38081249122100003</v>
      </c>
      <c r="K492" s="23" t="str">
        <f t="shared" si="7"/>
        <v>2012-1-6</v>
      </c>
      <c r="L492" s="15"/>
    </row>
    <row r="493" spans="1:12" x14ac:dyDescent="0.25">
      <c r="A493" s="4" t="s">
        <v>59</v>
      </c>
      <c r="B493" s="4" t="s">
        <v>22</v>
      </c>
      <c r="C493" s="4" t="s">
        <v>20</v>
      </c>
      <c r="D493" s="4" t="s">
        <v>66</v>
      </c>
      <c r="E493" s="4" t="s">
        <v>89</v>
      </c>
      <c r="F493" s="4" t="s">
        <v>61</v>
      </c>
      <c r="G493" s="4">
        <v>2012</v>
      </c>
      <c r="H493" s="14">
        <v>0.60615052447200002</v>
      </c>
      <c r="I493" s="14">
        <v>0.65144506597100005</v>
      </c>
      <c r="J493" s="14">
        <v>0.55942849766299996</v>
      </c>
      <c r="K493" s="23" t="str">
        <f t="shared" si="7"/>
        <v>2012-0-6</v>
      </c>
      <c r="L493" s="15"/>
    </row>
    <row r="494" spans="1:12" x14ac:dyDescent="0.25">
      <c r="A494" s="4" t="s">
        <v>59</v>
      </c>
      <c r="B494" s="4" t="s">
        <v>22</v>
      </c>
      <c r="C494" s="4" t="s">
        <v>19</v>
      </c>
      <c r="D494" s="4" t="s">
        <v>67</v>
      </c>
      <c r="E494" s="4" t="s">
        <v>89</v>
      </c>
      <c r="F494" s="4" t="s">
        <v>61</v>
      </c>
      <c r="G494" s="4">
        <v>2012</v>
      </c>
      <c r="H494" s="14">
        <v>0.53713119672099996</v>
      </c>
      <c r="I494" s="14">
        <v>0.57819820225600005</v>
      </c>
      <c r="J494" s="14">
        <v>0.49667846551</v>
      </c>
      <c r="K494" s="23" t="str">
        <f t="shared" si="7"/>
        <v>2012-1-7</v>
      </c>
      <c r="L494" s="15"/>
    </row>
    <row r="495" spans="1:12" x14ac:dyDescent="0.25">
      <c r="A495" s="4" t="s">
        <v>59</v>
      </c>
      <c r="B495" s="4" t="s">
        <v>22</v>
      </c>
      <c r="C495" s="4" t="s">
        <v>20</v>
      </c>
      <c r="D495" s="4" t="s">
        <v>67</v>
      </c>
      <c r="E495" s="4" t="s">
        <v>89</v>
      </c>
      <c r="F495" s="4" t="s">
        <v>61</v>
      </c>
      <c r="G495" s="4">
        <v>2012</v>
      </c>
      <c r="H495" s="14">
        <v>0.63709214043499995</v>
      </c>
      <c r="I495" s="14">
        <v>0.67043822780499995</v>
      </c>
      <c r="J495" s="14">
        <v>0.60220857204699996</v>
      </c>
      <c r="K495" s="23" t="str">
        <f t="shared" si="7"/>
        <v>2012-0-7</v>
      </c>
      <c r="L495" s="15"/>
    </row>
    <row r="496" spans="1:12" x14ac:dyDescent="0.25">
      <c r="A496" s="4" t="s">
        <v>59</v>
      </c>
      <c r="B496" s="4" t="s">
        <v>22</v>
      </c>
      <c r="C496" s="4" t="s">
        <v>19</v>
      </c>
      <c r="D496" s="4" t="s">
        <v>68</v>
      </c>
      <c r="E496" s="4" t="s">
        <v>89</v>
      </c>
      <c r="F496" s="4" t="s">
        <v>61</v>
      </c>
      <c r="G496" s="4">
        <v>2012</v>
      </c>
      <c r="H496" s="14">
        <v>0.58152779189100001</v>
      </c>
      <c r="I496" s="14">
        <v>0.61585087705499997</v>
      </c>
      <c r="J496" s="14">
        <v>0.54426418211600003</v>
      </c>
      <c r="K496" s="23" t="str">
        <f t="shared" si="7"/>
        <v>2012-1-8</v>
      </c>
      <c r="L496" s="15"/>
    </row>
    <row r="497" spans="1:12" x14ac:dyDescent="0.25">
      <c r="A497" s="4" t="s">
        <v>59</v>
      </c>
      <c r="B497" s="4" t="s">
        <v>22</v>
      </c>
      <c r="C497" s="4" t="s">
        <v>20</v>
      </c>
      <c r="D497" s="4" t="s">
        <v>68</v>
      </c>
      <c r="E497" s="4" t="s">
        <v>89</v>
      </c>
      <c r="F497" s="4" t="s">
        <v>61</v>
      </c>
      <c r="G497" s="4">
        <v>2012</v>
      </c>
      <c r="H497" s="14">
        <v>0.61585008050500001</v>
      </c>
      <c r="I497" s="14">
        <v>0.64506037584499998</v>
      </c>
      <c r="J497" s="14">
        <v>0.58420795795500002</v>
      </c>
      <c r="K497" s="23" t="str">
        <f t="shared" si="7"/>
        <v>2012-0-8</v>
      </c>
      <c r="L497" s="15"/>
    </row>
    <row r="498" spans="1:12" x14ac:dyDescent="0.25">
      <c r="A498" s="4" t="s">
        <v>59</v>
      </c>
      <c r="B498" s="4" t="s">
        <v>22</v>
      </c>
      <c r="C498" s="4" t="s">
        <v>19</v>
      </c>
      <c r="D498" s="4" t="s">
        <v>69</v>
      </c>
      <c r="E498" s="4" t="s">
        <v>89</v>
      </c>
      <c r="F498" s="4" t="s">
        <v>61</v>
      </c>
      <c r="G498" s="4">
        <v>2012</v>
      </c>
      <c r="H498" s="14">
        <v>0.56691964877599998</v>
      </c>
      <c r="I498" s="14">
        <v>0.59712359345800003</v>
      </c>
      <c r="J498" s="14">
        <v>0.53524702379199995</v>
      </c>
      <c r="K498" s="23" t="str">
        <f t="shared" si="7"/>
        <v>2012-1-9</v>
      </c>
      <c r="L498" s="15"/>
    </row>
    <row r="499" spans="1:12" x14ac:dyDescent="0.25">
      <c r="A499" s="4" t="s">
        <v>59</v>
      </c>
      <c r="B499" s="4" t="s">
        <v>22</v>
      </c>
      <c r="C499" s="4" t="s">
        <v>20</v>
      </c>
      <c r="D499" s="4" t="s">
        <v>69</v>
      </c>
      <c r="E499" s="4" t="s">
        <v>89</v>
      </c>
      <c r="F499" s="4" t="s">
        <v>61</v>
      </c>
      <c r="G499" s="4">
        <v>2012</v>
      </c>
      <c r="H499" s="14">
        <v>0.52709356638600002</v>
      </c>
      <c r="I499" s="14">
        <v>0.55456456186600001</v>
      </c>
      <c r="J499" s="14">
        <v>0.49922670012300002</v>
      </c>
      <c r="K499" s="23" t="str">
        <f t="shared" si="7"/>
        <v>2012-0-9</v>
      </c>
      <c r="L499" s="15"/>
    </row>
    <row r="500" spans="1:12" x14ac:dyDescent="0.25">
      <c r="A500" s="4" t="s">
        <v>59</v>
      </c>
      <c r="B500" s="4" t="s">
        <v>22</v>
      </c>
      <c r="C500" s="4" t="s">
        <v>19</v>
      </c>
      <c r="D500" s="4" t="s">
        <v>70</v>
      </c>
      <c r="E500" s="4" t="s">
        <v>89</v>
      </c>
      <c r="F500" s="4" t="s">
        <v>61</v>
      </c>
      <c r="G500" s="4">
        <v>2012</v>
      </c>
      <c r="H500" s="14">
        <v>0.477036583716</v>
      </c>
      <c r="I500" s="14">
        <v>0.51187031135500005</v>
      </c>
      <c r="J500" s="14">
        <v>0.44471490621699999</v>
      </c>
      <c r="K500" s="23" t="str">
        <f t="shared" si="7"/>
        <v>2012-1-10</v>
      </c>
      <c r="L500" s="15"/>
    </row>
    <row r="501" spans="1:12" x14ac:dyDescent="0.25">
      <c r="A501" s="4" t="s">
        <v>59</v>
      </c>
      <c r="B501" s="4" t="s">
        <v>22</v>
      </c>
      <c r="C501" s="4" t="s">
        <v>20</v>
      </c>
      <c r="D501" s="4" t="s">
        <v>70</v>
      </c>
      <c r="E501" s="4" t="s">
        <v>89</v>
      </c>
      <c r="F501" s="4" t="s">
        <v>61</v>
      </c>
      <c r="G501" s="4">
        <v>2012</v>
      </c>
      <c r="H501" s="14">
        <v>0.40482741922999999</v>
      </c>
      <c r="I501" s="14">
        <v>0.44032767977699999</v>
      </c>
      <c r="J501" s="14">
        <v>0.37246302210299997</v>
      </c>
      <c r="K501" s="23" t="str">
        <f t="shared" si="7"/>
        <v>2012-0-10</v>
      </c>
      <c r="L501" s="15"/>
    </row>
    <row r="502" spans="1:12" x14ac:dyDescent="0.25">
      <c r="A502" s="4" t="s">
        <v>59</v>
      </c>
      <c r="B502" s="4" t="s">
        <v>22</v>
      </c>
      <c r="C502" s="4" t="s">
        <v>19</v>
      </c>
      <c r="D502" s="4" t="s">
        <v>71</v>
      </c>
      <c r="E502" s="4" t="s">
        <v>89</v>
      </c>
      <c r="F502" s="4" t="s">
        <v>61</v>
      </c>
      <c r="G502" s="4">
        <v>2012</v>
      </c>
      <c r="H502" s="14">
        <v>0.33247094180800002</v>
      </c>
      <c r="I502" s="14">
        <v>0.365942703699</v>
      </c>
      <c r="J502" s="14">
        <v>0.303180890689</v>
      </c>
      <c r="K502" s="23" t="str">
        <f t="shared" si="7"/>
        <v>2012-1-11</v>
      </c>
      <c r="L502" s="15"/>
    </row>
    <row r="503" spans="1:12" x14ac:dyDescent="0.25">
      <c r="A503" s="4" t="s">
        <v>59</v>
      </c>
      <c r="B503" s="4" t="s">
        <v>22</v>
      </c>
      <c r="C503" s="4" t="s">
        <v>20</v>
      </c>
      <c r="D503" s="4" t="s">
        <v>71</v>
      </c>
      <c r="E503" s="4" t="s">
        <v>89</v>
      </c>
      <c r="F503" s="4" t="s">
        <v>61</v>
      </c>
      <c r="G503" s="4">
        <v>2012</v>
      </c>
      <c r="H503" s="14">
        <v>0.25792272714999998</v>
      </c>
      <c r="I503" s="14">
        <v>0.29108111625900002</v>
      </c>
      <c r="J503" s="14">
        <v>0.228395544974</v>
      </c>
      <c r="K503" s="23" t="str">
        <f t="shared" si="7"/>
        <v>2012-0-11</v>
      </c>
      <c r="L503" s="15"/>
    </row>
    <row r="504" spans="1:12" x14ac:dyDescent="0.25">
      <c r="A504" s="4" t="s">
        <v>59</v>
      </c>
      <c r="B504" s="4" t="s">
        <v>22</v>
      </c>
      <c r="C504" s="4" t="s">
        <v>19</v>
      </c>
      <c r="D504" s="4" t="s">
        <v>72</v>
      </c>
      <c r="E504" s="4" t="s">
        <v>89</v>
      </c>
      <c r="F504" s="4" t="s">
        <v>61</v>
      </c>
      <c r="G504" s="4">
        <v>2012</v>
      </c>
      <c r="H504" s="14">
        <v>0.203670068486</v>
      </c>
      <c r="I504" s="14">
        <v>0.233885147338</v>
      </c>
      <c r="J504" s="14">
        <v>0.17783104214199999</v>
      </c>
      <c r="K504" s="23" t="str">
        <f t="shared" si="7"/>
        <v>2012-1-12</v>
      </c>
      <c r="L504" s="15"/>
    </row>
    <row r="505" spans="1:12" x14ac:dyDescent="0.25">
      <c r="A505" s="4" t="s">
        <v>59</v>
      </c>
      <c r="B505" s="4" t="s">
        <v>22</v>
      </c>
      <c r="C505" s="4" t="s">
        <v>20</v>
      </c>
      <c r="D505" s="4" t="s">
        <v>72</v>
      </c>
      <c r="E505" s="4" t="s">
        <v>89</v>
      </c>
      <c r="F505" s="4" t="s">
        <v>61</v>
      </c>
      <c r="G505" s="4">
        <v>2012</v>
      </c>
      <c r="H505" s="14">
        <v>0.13350179505900001</v>
      </c>
      <c r="I505" s="14">
        <v>0.16139031506599999</v>
      </c>
      <c r="J505" s="14">
        <v>0.111666192289</v>
      </c>
      <c r="K505" s="23" t="str">
        <f t="shared" si="7"/>
        <v>2012-0-12</v>
      </c>
      <c r="L505" s="15"/>
    </row>
    <row r="506" spans="1:12" x14ac:dyDescent="0.25">
      <c r="A506" s="4" t="s">
        <v>59</v>
      </c>
      <c r="B506" s="4" t="s">
        <v>22</v>
      </c>
      <c r="C506" s="4" t="s">
        <v>19</v>
      </c>
      <c r="D506" s="4" t="s">
        <v>60</v>
      </c>
      <c r="E506" s="4" t="s">
        <v>89</v>
      </c>
      <c r="F506" s="4" t="s">
        <v>61</v>
      </c>
      <c r="G506" s="4">
        <v>2010</v>
      </c>
      <c r="H506" s="14">
        <v>5.3540790486400001E-2</v>
      </c>
      <c r="I506" s="14">
        <v>5.6971057343699998E-2</v>
      </c>
      <c r="J506" s="14">
        <v>5.0356183752099999E-2</v>
      </c>
      <c r="K506" s="23" t="str">
        <f t="shared" si="7"/>
        <v>2010-1-1</v>
      </c>
      <c r="L506" s="15"/>
    </row>
    <row r="507" spans="1:12" x14ac:dyDescent="0.25">
      <c r="A507" s="4" t="s">
        <v>59</v>
      </c>
      <c r="B507" s="4" t="s">
        <v>22</v>
      </c>
      <c r="C507" s="4" t="s">
        <v>20</v>
      </c>
      <c r="D507" s="4" t="s">
        <v>60</v>
      </c>
      <c r="E507" s="4" t="s">
        <v>89</v>
      </c>
      <c r="F507" s="4" t="s">
        <v>61</v>
      </c>
      <c r="G507" s="4">
        <v>2010</v>
      </c>
      <c r="H507" s="14">
        <v>6.44374690429E-2</v>
      </c>
      <c r="I507" s="14">
        <v>6.881588558E-2</v>
      </c>
      <c r="J507" s="14">
        <v>6.0534127650199998E-2</v>
      </c>
      <c r="K507" s="23" t="str">
        <f t="shared" si="7"/>
        <v>2010-0-1</v>
      </c>
      <c r="L507" s="15"/>
    </row>
    <row r="508" spans="1:12" x14ac:dyDescent="0.25">
      <c r="A508" s="4" t="s">
        <v>59</v>
      </c>
      <c r="B508" s="4" t="s">
        <v>22</v>
      </c>
      <c r="C508" s="4" t="s">
        <v>19</v>
      </c>
      <c r="D508" s="4" t="s">
        <v>62</v>
      </c>
      <c r="E508" s="4" t="s">
        <v>89</v>
      </c>
      <c r="F508" s="4" t="s">
        <v>61</v>
      </c>
      <c r="G508" s="4">
        <v>2010</v>
      </c>
      <c r="H508" s="14">
        <v>0.309855071275</v>
      </c>
      <c r="I508" s="14">
        <v>0.322734922915</v>
      </c>
      <c r="J508" s="14">
        <v>0.29667781223299999</v>
      </c>
      <c r="K508" s="23" t="str">
        <f t="shared" si="7"/>
        <v>2010-1-2</v>
      </c>
      <c r="L508" s="15"/>
    </row>
    <row r="509" spans="1:12" x14ac:dyDescent="0.25">
      <c r="A509" s="4" t="s">
        <v>59</v>
      </c>
      <c r="B509" s="4" t="s">
        <v>22</v>
      </c>
      <c r="C509" s="4" t="s">
        <v>20</v>
      </c>
      <c r="D509" s="4" t="s">
        <v>62</v>
      </c>
      <c r="E509" s="4" t="s">
        <v>89</v>
      </c>
      <c r="F509" s="4" t="s">
        <v>61</v>
      </c>
      <c r="G509" s="4">
        <v>2010</v>
      </c>
      <c r="H509" s="14">
        <v>0.37722382737799998</v>
      </c>
      <c r="I509" s="14">
        <v>0.39275152079300002</v>
      </c>
      <c r="J509" s="14">
        <v>0.36167085450499997</v>
      </c>
      <c r="K509" s="23" t="str">
        <f t="shared" si="7"/>
        <v>2010-0-2</v>
      </c>
      <c r="L509" s="15"/>
    </row>
    <row r="510" spans="1:12" x14ac:dyDescent="0.25">
      <c r="A510" s="4" t="s">
        <v>59</v>
      </c>
      <c r="B510" s="4" t="s">
        <v>22</v>
      </c>
      <c r="C510" s="4" t="s">
        <v>19</v>
      </c>
      <c r="D510" s="4" t="s">
        <v>63</v>
      </c>
      <c r="E510" s="4" t="s">
        <v>89</v>
      </c>
      <c r="F510" s="4" t="s">
        <v>61</v>
      </c>
      <c r="G510" s="4">
        <v>2010</v>
      </c>
      <c r="H510" s="14">
        <v>0.464428014527</v>
      </c>
      <c r="I510" s="14">
        <v>0.47836600557300002</v>
      </c>
      <c r="J510" s="14">
        <v>0.45088003350099998</v>
      </c>
      <c r="K510" s="23" t="str">
        <f t="shared" si="7"/>
        <v>2010-1-3</v>
      </c>
      <c r="L510" s="15"/>
    </row>
    <row r="511" spans="1:12" x14ac:dyDescent="0.25">
      <c r="A511" s="4" t="s">
        <v>59</v>
      </c>
      <c r="B511" s="4" t="s">
        <v>22</v>
      </c>
      <c r="C511" s="4" t="s">
        <v>20</v>
      </c>
      <c r="D511" s="4" t="s">
        <v>63</v>
      </c>
      <c r="E511" s="4" t="s">
        <v>89</v>
      </c>
      <c r="F511" s="4" t="s">
        <v>61</v>
      </c>
      <c r="G511" s="4">
        <v>2010</v>
      </c>
      <c r="H511" s="14">
        <v>0.56047674737499997</v>
      </c>
      <c r="I511" s="14">
        <v>0.577034360119</v>
      </c>
      <c r="J511" s="14">
        <v>0.54427009899500001</v>
      </c>
      <c r="K511" s="23" t="str">
        <f t="shared" si="7"/>
        <v>2010-0-3</v>
      </c>
      <c r="L511" s="15"/>
    </row>
    <row r="512" spans="1:12" x14ac:dyDescent="0.25">
      <c r="A512" s="4" t="s">
        <v>59</v>
      </c>
      <c r="B512" s="4" t="s">
        <v>22</v>
      </c>
      <c r="C512" s="4" t="s">
        <v>19</v>
      </c>
      <c r="D512" s="4" t="s">
        <v>64</v>
      </c>
      <c r="E512" s="4" t="s">
        <v>89</v>
      </c>
      <c r="F512" s="4" t="s">
        <v>61</v>
      </c>
      <c r="G512" s="4">
        <v>2010</v>
      </c>
      <c r="H512" s="14">
        <v>0.40074418083399999</v>
      </c>
      <c r="I512" s="14">
        <v>0.42515137388899998</v>
      </c>
      <c r="J512" s="14">
        <v>0.37611874842600002</v>
      </c>
      <c r="K512" s="23" t="str">
        <f t="shared" si="7"/>
        <v>2010-1-4</v>
      </c>
      <c r="L512" s="15"/>
    </row>
    <row r="513" spans="1:12" x14ac:dyDescent="0.25">
      <c r="A513" s="4" t="s">
        <v>59</v>
      </c>
      <c r="B513" s="4" t="s">
        <v>22</v>
      </c>
      <c r="C513" s="4" t="s">
        <v>20</v>
      </c>
      <c r="D513" s="4" t="s">
        <v>64</v>
      </c>
      <c r="E513" s="4" t="s">
        <v>89</v>
      </c>
      <c r="F513" s="4" t="s">
        <v>61</v>
      </c>
      <c r="G513" s="4">
        <v>2010</v>
      </c>
      <c r="H513" s="14">
        <v>0.52678189206500003</v>
      </c>
      <c r="I513" s="14">
        <v>0.55329999602400004</v>
      </c>
      <c r="J513" s="14">
        <v>0.49841342322499999</v>
      </c>
      <c r="K513" s="23" t="str">
        <f t="shared" si="7"/>
        <v>2010-0-4</v>
      </c>
      <c r="L513" s="15"/>
    </row>
    <row r="514" spans="1:12" x14ac:dyDescent="0.25">
      <c r="A514" s="4" t="s">
        <v>59</v>
      </c>
      <c r="B514" s="4" t="s">
        <v>22</v>
      </c>
      <c r="C514" s="4" t="s">
        <v>19</v>
      </c>
      <c r="D514" s="4" t="s">
        <v>65</v>
      </c>
      <c r="E514" s="4" t="s">
        <v>89</v>
      </c>
      <c r="F514" s="4" t="s">
        <v>61</v>
      </c>
      <c r="G514" s="4">
        <v>2010</v>
      </c>
      <c r="H514" s="14">
        <v>0.23872266251999999</v>
      </c>
      <c r="I514" s="14">
        <v>0.273185671829</v>
      </c>
      <c r="J514" s="14">
        <v>0.206825141849</v>
      </c>
      <c r="K514" s="23" t="str">
        <f t="shared" si="7"/>
        <v>2010-1-5</v>
      </c>
      <c r="L514" s="15"/>
    </row>
    <row r="515" spans="1:12" x14ac:dyDescent="0.25">
      <c r="A515" s="4" t="s">
        <v>59</v>
      </c>
      <c r="B515" s="4" t="s">
        <v>22</v>
      </c>
      <c r="C515" s="4" t="s">
        <v>20</v>
      </c>
      <c r="D515" s="4" t="s">
        <v>65</v>
      </c>
      <c r="E515" s="4" t="s">
        <v>89</v>
      </c>
      <c r="F515" s="4" t="s">
        <v>61</v>
      </c>
      <c r="G515" s="4">
        <v>2010</v>
      </c>
      <c r="H515" s="14">
        <v>0.43969030989800001</v>
      </c>
      <c r="I515" s="14">
        <v>0.49000731851000001</v>
      </c>
      <c r="J515" s="14">
        <v>0.39137678496200001</v>
      </c>
      <c r="K515" s="23" t="str">
        <f t="shared" ref="K515:K578" si="8">IFERROR(G515&amp;"-"&amp;IF(C515="Male",1,0)&amp;"-"&amp;INDEX($N$11:$N$22,MATCH(D515,$M$11:$M$22,0)),"NA")</f>
        <v>2010-0-5</v>
      </c>
      <c r="L515" s="15"/>
    </row>
    <row r="516" spans="1:12" x14ac:dyDescent="0.25">
      <c r="A516" s="4" t="s">
        <v>59</v>
      </c>
      <c r="B516" s="4" t="s">
        <v>22</v>
      </c>
      <c r="C516" s="4" t="s">
        <v>19</v>
      </c>
      <c r="D516" s="4" t="s">
        <v>66</v>
      </c>
      <c r="E516" s="4" t="s">
        <v>89</v>
      </c>
      <c r="F516" s="4" t="s">
        <v>61</v>
      </c>
      <c r="G516" s="4">
        <v>2010</v>
      </c>
      <c r="H516" s="14">
        <v>0.43695138204</v>
      </c>
      <c r="I516" s="14">
        <v>0.48739112775299998</v>
      </c>
      <c r="J516" s="14">
        <v>0.388468166389</v>
      </c>
      <c r="K516" s="23" t="str">
        <f t="shared" si="8"/>
        <v>2010-1-6</v>
      </c>
      <c r="L516" s="15"/>
    </row>
    <row r="517" spans="1:12" x14ac:dyDescent="0.25">
      <c r="A517" s="4" t="s">
        <v>59</v>
      </c>
      <c r="B517" s="4" t="s">
        <v>22</v>
      </c>
      <c r="C517" s="4" t="s">
        <v>20</v>
      </c>
      <c r="D517" s="4" t="s">
        <v>66</v>
      </c>
      <c r="E517" s="4" t="s">
        <v>89</v>
      </c>
      <c r="F517" s="4" t="s">
        <v>61</v>
      </c>
      <c r="G517" s="4">
        <v>2010</v>
      </c>
      <c r="H517" s="14">
        <v>0.64385314630199997</v>
      </c>
      <c r="I517" s="14">
        <v>0.68792793966599997</v>
      </c>
      <c r="J517" s="14">
        <v>0.59635832647099996</v>
      </c>
      <c r="K517" s="23" t="str">
        <f t="shared" si="8"/>
        <v>2010-0-6</v>
      </c>
      <c r="L517" s="15"/>
    </row>
    <row r="518" spans="1:12" x14ac:dyDescent="0.25">
      <c r="A518" s="4" t="s">
        <v>59</v>
      </c>
      <c r="B518" s="4" t="s">
        <v>22</v>
      </c>
      <c r="C518" s="4" t="s">
        <v>19</v>
      </c>
      <c r="D518" s="4" t="s">
        <v>67</v>
      </c>
      <c r="E518" s="4" t="s">
        <v>89</v>
      </c>
      <c r="F518" s="4" t="s">
        <v>61</v>
      </c>
      <c r="G518" s="4">
        <v>2010</v>
      </c>
      <c r="H518" s="14">
        <v>0.56655993571399998</v>
      </c>
      <c r="I518" s="14">
        <v>0.60595201883100003</v>
      </c>
      <c r="J518" s="14">
        <v>0.52667194549700003</v>
      </c>
      <c r="K518" s="23" t="str">
        <f t="shared" si="8"/>
        <v>2010-1-7</v>
      </c>
      <c r="L518" s="15"/>
    </row>
    <row r="519" spans="1:12" x14ac:dyDescent="0.25">
      <c r="A519" s="4" t="s">
        <v>59</v>
      </c>
      <c r="B519" s="4" t="s">
        <v>22</v>
      </c>
      <c r="C519" s="4" t="s">
        <v>20</v>
      </c>
      <c r="D519" s="4" t="s">
        <v>67</v>
      </c>
      <c r="E519" s="4" t="s">
        <v>89</v>
      </c>
      <c r="F519" s="4" t="s">
        <v>61</v>
      </c>
      <c r="G519" s="4">
        <v>2010</v>
      </c>
      <c r="H519" s="14">
        <v>0.71456780072899995</v>
      </c>
      <c r="I519" s="14">
        <v>0.74241993671899997</v>
      </c>
      <c r="J519" s="14">
        <v>0.68444856288099998</v>
      </c>
      <c r="K519" s="23" t="str">
        <f t="shared" si="8"/>
        <v>2010-0-7</v>
      </c>
      <c r="L519" s="15"/>
    </row>
    <row r="520" spans="1:12" x14ac:dyDescent="0.25">
      <c r="A520" s="4" t="s">
        <v>59</v>
      </c>
      <c r="B520" s="4" t="s">
        <v>22</v>
      </c>
      <c r="C520" s="4" t="s">
        <v>19</v>
      </c>
      <c r="D520" s="4" t="s">
        <v>68</v>
      </c>
      <c r="E520" s="4" t="s">
        <v>89</v>
      </c>
      <c r="F520" s="4" t="s">
        <v>61</v>
      </c>
      <c r="G520" s="4">
        <v>2010</v>
      </c>
      <c r="H520" s="14">
        <v>0.62581751952700004</v>
      </c>
      <c r="I520" s="14">
        <v>0.65599640760800004</v>
      </c>
      <c r="J520" s="14">
        <v>0.59296280039299998</v>
      </c>
      <c r="K520" s="23" t="str">
        <f t="shared" si="8"/>
        <v>2010-1-8</v>
      </c>
      <c r="L520" s="15"/>
    </row>
    <row r="521" spans="1:12" x14ac:dyDescent="0.25">
      <c r="A521" s="4" t="s">
        <v>59</v>
      </c>
      <c r="B521" s="4" t="s">
        <v>22</v>
      </c>
      <c r="C521" s="4" t="s">
        <v>20</v>
      </c>
      <c r="D521" s="4" t="s">
        <v>68</v>
      </c>
      <c r="E521" s="4" t="s">
        <v>89</v>
      </c>
      <c r="F521" s="4" t="s">
        <v>61</v>
      </c>
      <c r="G521" s="4">
        <v>2010</v>
      </c>
      <c r="H521" s="14">
        <v>0.72033238856799997</v>
      </c>
      <c r="I521" s="14">
        <v>0.74530249635000001</v>
      </c>
      <c r="J521" s="14">
        <v>0.69384998715900004</v>
      </c>
      <c r="K521" s="23" t="str">
        <f t="shared" si="8"/>
        <v>2010-0-8</v>
      </c>
      <c r="L521" s="15"/>
    </row>
    <row r="522" spans="1:12" x14ac:dyDescent="0.25">
      <c r="A522" s="4" t="s">
        <v>59</v>
      </c>
      <c r="B522" s="4" t="s">
        <v>22</v>
      </c>
      <c r="C522" s="4" t="s">
        <v>19</v>
      </c>
      <c r="D522" s="4" t="s">
        <v>69</v>
      </c>
      <c r="E522" s="4" t="s">
        <v>89</v>
      </c>
      <c r="F522" s="4" t="s">
        <v>61</v>
      </c>
      <c r="G522" s="4">
        <v>2010</v>
      </c>
      <c r="H522" s="14">
        <v>0.59669902553999998</v>
      </c>
      <c r="I522" s="14">
        <v>0.62602131494000002</v>
      </c>
      <c r="J522" s="14">
        <v>0.56848392972899997</v>
      </c>
      <c r="K522" s="23" t="str">
        <f t="shared" si="8"/>
        <v>2010-1-9</v>
      </c>
      <c r="L522" s="15"/>
    </row>
    <row r="523" spans="1:12" x14ac:dyDescent="0.25">
      <c r="A523" s="4" t="s">
        <v>59</v>
      </c>
      <c r="B523" s="4" t="s">
        <v>22</v>
      </c>
      <c r="C523" s="4" t="s">
        <v>20</v>
      </c>
      <c r="D523" s="4" t="s">
        <v>69</v>
      </c>
      <c r="E523" s="4" t="s">
        <v>89</v>
      </c>
      <c r="F523" s="4" t="s">
        <v>61</v>
      </c>
      <c r="G523" s="4">
        <v>2010</v>
      </c>
      <c r="H523" s="14">
        <v>0.652232051649</v>
      </c>
      <c r="I523" s="14">
        <v>0.67528813083299999</v>
      </c>
      <c r="J523" s="14">
        <v>0.62782419202899997</v>
      </c>
      <c r="K523" s="23" t="str">
        <f t="shared" si="8"/>
        <v>2010-0-9</v>
      </c>
      <c r="L523" s="15"/>
    </row>
    <row r="524" spans="1:12" x14ac:dyDescent="0.25">
      <c r="A524" s="4" t="s">
        <v>59</v>
      </c>
      <c r="B524" s="4" t="s">
        <v>22</v>
      </c>
      <c r="C524" s="4" t="s">
        <v>19</v>
      </c>
      <c r="D524" s="4" t="s">
        <v>70</v>
      </c>
      <c r="E524" s="4" t="s">
        <v>89</v>
      </c>
      <c r="F524" s="4" t="s">
        <v>61</v>
      </c>
      <c r="G524" s="4">
        <v>2010</v>
      </c>
      <c r="H524" s="14">
        <v>0.50715565014999997</v>
      </c>
      <c r="I524" s="14">
        <v>0.54304198485699995</v>
      </c>
      <c r="J524" s="14">
        <v>0.47353434696699997</v>
      </c>
      <c r="K524" s="23" t="str">
        <f t="shared" si="8"/>
        <v>2010-1-10</v>
      </c>
      <c r="L524" s="15"/>
    </row>
    <row r="525" spans="1:12" x14ac:dyDescent="0.25">
      <c r="A525" s="4" t="s">
        <v>59</v>
      </c>
      <c r="B525" s="4" t="s">
        <v>22</v>
      </c>
      <c r="C525" s="4" t="s">
        <v>20</v>
      </c>
      <c r="D525" s="4" t="s">
        <v>70</v>
      </c>
      <c r="E525" s="4" t="s">
        <v>89</v>
      </c>
      <c r="F525" s="4" t="s">
        <v>61</v>
      </c>
      <c r="G525" s="4">
        <v>2010</v>
      </c>
      <c r="H525" s="14">
        <v>0.54097898500200003</v>
      </c>
      <c r="I525" s="14">
        <v>0.57230317132599995</v>
      </c>
      <c r="J525" s="14">
        <v>0.51112275734900003</v>
      </c>
      <c r="K525" s="23" t="str">
        <f t="shared" si="8"/>
        <v>2010-0-10</v>
      </c>
      <c r="L525" s="15"/>
    </row>
    <row r="526" spans="1:12" x14ac:dyDescent="0.25">
      <c r="A526" s="4" t="s">
        <v>59</v>
      </c>
      <c r="B526" s="4" t="s">
        <v>22</v>
      </c>
      <c r="C526" s="4" t="s">
        <v>19</v>
      </c>
      <c r="D526" s="4" t="s">
        <v>71</v>
      </c>
      <c r="E526" s="4" t="s">
        <v>89</v>
      </c>
      <c r="F526" s="4" t="s">
        <v>61</v>
      </c>
      <c r="G526" s="4">
        <v>2010</v>
      </c>
      <c r="H526" s="14">
        <v>0.355659291632</v>
      </c>
      <c r="I526" s="14">
        <v>0.39062203039600002</v>
      </c>
      <c r="J526" s="14">
        <v>0.32407605647400001</v>
      </c>
      <c r="K526" s="23" t="str">
        <f t="shared" si="8"/>
        <v>2010-1-11</v>
      </c>
      <c r="L526" s="15"/>
    </row>
    <row r="527" spans="1:12" x14ac:dyDescent="0.25">
      <c r="A527" s="4" t="s">
        <v>59</v>
      </c>
      <c r="B527" s="4" t="s">
        <v>22</v>
      </c>
      <c r="C527" s="4" t="s">
        <v>20</v>
      </c>
      <c r="D527" s="4" t="s">
        <v>71</v>
      </c>
      <c r="E527" s="4" t="s">
        <v>89</v>
      </c>
      <c r="F527" s="4" t="s">
        <v>61</v>
      </c>
      <c r="G527" s="4">
        <v>2010</v>
      </c>
      <c r="H527" s="14">
        <v>0.37313847980100001</v>
      </c>
      <c r="I527" s="14">
        <v>0.40518500183400002</v>
      </c>
      <c r="J527" s="14">
        <v>0.34479293708800002</v>
      </c>
      <c r="K527" s="23" t="str">
        <f t="shared" si="8"/>
        <v>2010-0-11</v>
      </c>
      <c r="L527" s="15"/>
    </row>
    <row r="528" spans="1:12" x14ac:dyDescent="0.25">
      <c r="A528" s="4" t="s">
        <v>59</v>
      </c>
      <c r="B528" s="4" t="s">
        <v>22</v>
      </c>
      <c r="C528" s="4" t="s">
        <v>19</v>
      </c>
      <c r="D528" s="4" t="s">
        <v>72</v>
      </c>
      <c r="E528" s="4" t="s">
        <v>89</v>
      </c>
      <c r="F528" s="4" t="s">
        <v>61</v>
      </c>
      <c r="G528" s="4">
        <v>2010</v>
      </c>
      <c r="H528" s="14">
        <v>0.21991181079899999</v>
      </c>
      <c r="I528" s="14">
        <v>0.25075595146500002</v>
      </c>
      <c r="J528" s="14">
        <v>0.19128645354900001</v>
      </c>
      <c r="K528" s="23" t="str">
        <f t="shared" si="8"/>
        <v>2010-1-12</v>
      </c>
      <c r="L528" s="15"/>
    </row>
    <row r="529" spans="1:12" x14ac:dyDescent="0.25">
      <c r="A529" s="4" t="s">
        <v>59</v>
      </c>
      <c r="B529" s="4" t="s">
        <v>22</v>
      </c>
      <c r="C529" s="4" t="s">
        <v>20</v>
      </c>
      <c r="D529" s="4" t="s">
        <v>72</v>
      </c>
      <c r="E529" s="4" t="s">
        <v>89</v>
      </c>
      <c r="F529" s="4" t="s">
        <v>61</v>
      </c>
      <c r="G529" s="4">
        <v>2010</v>
      </c>
      <c r="H529" s="14">
        <v>0.216872055797</v>
      </c>
      <c r="I529" s="14">
        <v>0.248270217998</v>
      </c>
      <c r="J529" s="14">
        <v>0.19287789177199999</v>
      </c>
      <c r="K529" s="23" t="str">
        <f t="shared" si="8"/>
        <v>2010-0-12</v>
      </c>
      <c r="L529" s="15"/>
    </row>
    <row r="530" spans="1:12" x14ac:dyDescent="0.25">
      <c r="A530" s="4" t="s">
        <v>59</v>
      </c>
      <c r="B530" s="4" t="s">
        <v>22</v>
      </c>
      <c r="C530" s="4" t="s">
        <v>19</v>
      </c>
      <c r="D530" s="4" t="s">
        <v>60</v>
      </c>
      <c r="E530" s="4" t="s">
        <v>89</v>
      </c>
      <c r="F530" s="4" t="s">
        <v>61</v>
      </c>
      <c r="G530" s="4">
        <v>2011</v>
      </c>
      <c r="H530" s="14">
        <v>4.6653419200600003E-2</v>
      </c>
      <c r="I530" s="14">
        <v>5.0008412353500002E-2</v>
      </c>
      <c r="J530" s="14">
        <v>4.3654251446500002E-2</v>
      </c>
      <c r="K530" s="23" t="str">
        <f t="shared" si="8"/>
        <v>2011-1-1</v>
      </c>
      <c r="L530" s="15"/>
    </row>
    <row r="531" spans="1:12" x14ac:dyDescent="0.25">
      <c r="A531" s="4" t="s">
        <v>59</v>
      </c>
      <c r="B531" s="4" t="s">
        <v>22</v>
      </c>
      <c r="C531" s="4" t="s">
        <v>20</v>
      </c>
      <c r="D531" s="4" t="s">
        <v>60</v>
      </c>
      <c r="E531" s="4" t="s">
        <v>89</v>
      </c>
      <c r="F531" s="4" t="s">
        <v>61</v>
      </c>
      <c r="G531" s="4">
        <v>2011</v>
      </c>
      <c r="H531" s="14">
        <v>5.64672263337E-2</v>
      </c>
      <c r="I531" s="14">
        <v>6.0829493864699997E-2</v>
      </c>
      <c r="J531" s="14">
        <v>5.2491526515300001E-2</v>
      </c>
      <c r="K531" s="23" t="str">
        <f t="shared" si="8"/>
        <v>2011-0-1</v>
      </c>
      <c r="L531" s="15"/>
    </row>
    <row r="532" spans="1:12" x14ac:dyDescent="0.25">
      <c r="A532" s="4" t="s">
        <v>59</v>
      </c>
      <c r="B532" s="4" t="s">
        <v>22</v>
      </c>
      <c r="C532" s="4" t="s">
        <v>19</v>
      </c>
      <c r="D532" s="4" t="s">
        <v>62</v>
      </c>
      <c r="E532" s="4" t="s">
        <v>89</v>
      </c>
      <c r="F532" s="4" t="s">
        <v>61</v>
      </c>
      <c r="G532" s="4">
        <v>2011</v>
      </c>
      <c r="H532" s="14">
        <v>0.28517150452399997</v>
      </c>
      <c r="I532" s="14">
        <v>0.29836675280000002</v>
      </c>
      <c r="J532" s="14">
        <v>0.27200990270300002</v>
      </c>
      <c r="K532" s="23" t="str">
        <f t="shared" si="8"/>
        <v>2011-1-2</v>
      </c>
      <c r="L532" s="15"/>
    </row>
    <row r="533" spans="1:12" x14ac:dyDescent="0.25">
      <c r="A533" s="4" t="s">
        <v>59</v>
      </c>
      <c r="B533" s="4" t="s">
        <v>22</v>
      </c>
      <c r="C533" s="4" t="s">
        <v>20</v>
      </c>
      <c r="D533" s="4" t="s">
        <v>62</v>
      </c>
      <c r="E533" s="4" t="s">
        <v>89</v>
      </c>
      <c r="F533" s="4" t="s">
        <v>61</v>
      </c>
      <c r="G533" s="4">
        <v>2011</v>
      </c>
      <c r="H533" s="14">
        <v>0.35216947753099997</v>
      </c>
      <c r="I533" s="14">
        <v>0.36785905858700002</v>
      </c>
      <c r="J533" s="14">
        <v>0.33600624072700003</v>
      </c>
      <c r="K533" s="23" t="str">
        <f t="shared" si="8"/>
        <v>2011-0-2</v>
      </c>
      <c r="L533" s="15"/>
    </row>
    <row r="534" spans="1:12" x14ac:dyDescent="0.25">
      <c r="A534" s="4" t="s">
        <v>59</v>
      </c>
      <c r="B534" s="4" t="s">
        <v>22</v>
      </c>
      <c r="C534" s="4" t="s">
        <v>19</v>
      </c>
      <c r="D534" s="4" t="s">
        <v>63</v>
      </c>
      <c r="E534" s="4" t="s">
        <v>89</v>
      </c>
      <c r="F534" s="4" t="s">
        <v>61</v>
      </c>
      <c r="G534" s="4">
        <v>2011</v>
      </c>
      <c r="H534" s="14">
        <v>0.44171141422400001</v>
      </c>
      <c r="I534" s="14">
        <v>0.45652693718499998</v>
      </c>
      <c r="J534" s="14">
        <v>0.42713522821299998</v>
      </c>
      <c r="K534" s="23" t="str">
        <f t="shared" si="8"/>
        <v>2011-1-3</v>
      </c>
      <c r="L534" s="15"/>
    </row>
    <row r="535" spans="1:12" x14ac:dyDescent="0.25">
      <c r="A535" s="4" t="s">
        <v>59</v>
      </c>
      <c r="B535" s="4" t="s">
        <v>22</v>
      </c>
      <c r="C535" s="4" t="s">
        <v>20</v>
      </c>
      <c r="D535" s="4" t="s">
        <v>63</v>
      </c>
      <c r="E535" s="4" t="s">
        <v>89</v>
      </c>
      <c r="F535" s="4" t="s">
        <v>61</v>
      </c>
      <c r="G535" s="4">
        <v>2011</v>
      </c>
      <c r="H535" s="14">
        <v>0.54035761241699998</v>
      </c>
      <c r="I535" s="14">
        <v>0.55710517634400003</v>
      </c>
      <c r="J535" s="14">
        <v>0.52360795395699999</v>
      </c>
      <c r="K535" s="23" t="str">
        <f t="shared" si="8"/>
        <v>2011-0-3</v>
      </c>
      <c r="L535" s="15"/>
    </row>
    <row r="536" spans="1:12" x14ac:dyDescent="0.25">
      <c r="A536" s="4" t="s">
        <v>59</v>
      </c>
      <c r="B536" s="4" t="s">
        <v>22</v>
      </c>
      <c r="C536" s="4" t="s">
        <v>19</v>
      </c>
      <c r="D536" s="4" t="s">
        <v>64</v>
      </c>
      <c r="E536" s="4" t="s">
        <v>89</v>
      </c>
      <c r="F536" s="4" t="s">
        <v>61</v>
      </c>
      <c r="G536" s="4">
        <v>2011</v>
      </c>
      <c r="H536" s="14">
        <v>0.41042791166199999</v>
      </c>
      <c r="I536" s="14">
        <v>0.434765706561</v>
      </c>
      <c r="J536" s="14">
        <v>0.38689473484999998</v>
      </c>
      <c r="K536" s="23" t="str">
        <f t="shared" si="8"/>
        <v>2011-1-4</v>
      </c>
      <c r="L536" s="15"/>
    </row>
    <row r="537" spans="1:12" x14ac:dyDescent="0.25">
      <c r="A537" s="4" t="s">
        <v>59</v>
      </c>
      <c r="B537" s="4" t="s">
        <v>22</v>
      </c>
      <c r="C537" s="4" t="s">
        <v>20</v>
      </c>
      <c r="D537" s="4" t="s">
        <v>64</v>
      </c>
      <c r="E537" s="4" t="s">
        <v>89</v>
      </c>
      <c r="F537" s="4" t="s">
        <v>61</v>
      </c>
      <c r="G537" s="4">
        <v>2011</v>
      </c>
      <c r="H537" s="14">
        <v>0.52992178234700005</v>
      </c>
      <c r="I537" s="14">
        <v>0.55504596411100005</v>
      </c>
      <c r="J537" s="14">
        <v>0.50397309691500003</v>
      </c>
      <c r="K537" s="23" t="str">
        <f t="shared" si="8"/>
        <v>2011-0-4</v>
      </c>
      <c r="L537" s="15"/>
    </row>
    <row r="538" spans="1:12" x14ac:dyDescent="0.25">
      <c r="A538" s="4" t="s">
        <v>59</v>
      </c>
      <c r="B538" s="4" t="s">
        <v>22</v>
      </c>
      <c r="C538" s="4" t="s">
        <v>19</v>
      </c>
      <c r="D538" s="4" t="s">
        <v>65</v>
      </c>
      <c r="E538" s="4" t="s">
        <v>89</v>
      </c>
      <c r="F538" s="4" t="s">
        <v>61</v>
      </c>
      <c r="G538" s="4">
        <v>2011</v>
      </c>
      <c r="H538" s="14">
        <v>0.24449352979</v>
      </c>
      <c r="I538" s="14">
        <v>0.27777060082499999</v>
      </c>
      <c r="J538" s="14">
        <v>0.21368427753700001</v>
      </c>
      <c r="K538" s="23" t="str">
        <f t="shared" si="8"/>
        <v>2011-1-5</v>
      </c>
      <c r="L538" s="15"/>
    </row>
    <row r="539" spans="1:12" x14ac:dyDescent="0.25">
      <c r="A539" s="4" t="s">
        <v>59</v>
      </c>
      <c r="B539" s="4" t="s">
        <v>22</v>
      </c>
      <c r="C539" s="4" t="s">
        <v>20</v>
      </c>
      <c r="D539" s="4" t="s">
        <v>65</v>
      </c>
      <c r="E539" s="4" t="s">
        <v>89</v>
      </c>
      <c r="F539" s="4" t="s">
        <v>61</v>
      </c>
      <c r="G539" s="4">
        <v>2011</v>
      </c>
      <c r="H539" s="14">
        <v>0.44816252974699999</v>
      </c>
      <c r="I539" s="14">
        <v>0.49709741165900001</v>
      </c>
      <c r="J539" s="14">
        <v>0.40301374901800002</v>
      </c>
      <c r="K539" s="23" t="str">
        <f t="shared" si="8"/>
        <v>2011-0-5</v>
      </c>
      <c r="L539" s="15"/>
    </row>
    <row r="540" spans="1:12" x14ac:dyDescent="0.25">
      <c r="A540" s="4" t="s">
        <v>59</v>
      </c>
      <c r="B540" s="4" t="s">
        <v>22</v>
      </c>
      <c r="C540" s="4" t="s">
        <v>19</v>
      </c>
      <c r="D540" s="4" t="s">
        <v>66</v>
      </c>
      <c r="E540" s="4" t="s">
        <v>89</v>
      </c>
      <c r="F540" s="4" t="s">
        <v>61</v>
      </c>
      <c r="G540" s="4">
        <v>2011</v>
      </c>
      <c r="H540" s="14">
        <v>0.43048580466500003</v>
      </c>
      <c r="I540" s="14">
        <v>0.48116485728300001</v>
      </c>
      <c r="J540" s="14">
        <v>0.38311184310000002</v>
      </c>
      <c r="K540" s="23" t="str">
        <f t="shared" si="8"/>
        <v>2011-1-6</v>
      </c>
      <c r="L540" s="15"/>
    </row>
    <row r="541" spans="1:12" x14ac:dyDescent="0.25">
      <c r="A541" s="4" t="s">
        <v>59</v>
      </c>
      <c r="B541" s="4" t="s">
        <v>22</v>
      </c>
      <c r="C541" s="4" t="s">
        <v>20</v>
      </c>
      <c r="D541" s="4" t="s">
        <v>66</v>
      </c>
      <c r="E541" s="4" t="s">
        <v>89</v>
      </c>
      <c r="F541" s="4" t="s">
        <v>61</v>
      </c>
      <c r="G541" s="4">
        <v>2011</v>
      </c>
      <c r="H541" s="14">
        <v>0.62723382454800003</v>
      </c>
      <c r="I541" s="14">
        <v>0.67067950561599998</v>
      </c>
      <c r="J541" s="14">
        <v>0.57941700681399999</v>
      </c>
      <c r="K541" s="23" t="str">
        <f t="shared" si="8"/>
        <v>2011-0-6</v>
      </c>
      <c r="L541" s="15"/>
    </row>
    <row r="542" spans="1:12" x14ac:dyDescent="0.25">
      <c r="A542" s="4" t="s">
        <v>59</v>
      </c>
      <c r="B542" s="4" t="s">
        <v>22</v>
      </c>
      <c r="C542" s="4" t="s">
        <v>19</v>
      </c>
      <c r="D542" s="4" t="s">
        <v>67</v>
      </c>
      <c r="E542" s="4" t="s">
        <v>89</v>
      </c>
      <c r="F542" s="4" t="s">
        <v>61</v>
      </c>
      <c r="G542" s="4">
        <v>2011</v>
      </c>
      <c r="H542" s="14">
        <v>0.54797629644400003</v>
      </c>
      <c r="I542" s="14">
        <v>0.58812792821799997</v>
      </c>
      <c r="J542" s="14">
        <v>0.50758367557200001</v>
      </c>
      <c r="K542" s="23" t="str">
        <f t="shared" si="8"/>
        <v>2011-1-7</v>
      </c>
      <c r="L542" s="15"/>
    </row>
    <row r="543" spans="1:12" x14ac:dyDescent="0.25">
      <c r="A543" s="4" t="s">
        <v>59</v>
      </c>
      <c r="B543" s="4" t="s">
        <v>22</v>
      </c>
      <c r="C543" s="4" t="s">
        <v>20</v>
      </c>
      <c r="D543" s="4" t="s">
        <v>67</v>
      </c>
      <c r="E543" s="4" t="s">
        <v>89</v>
      </c>
      <c r="F543" s="4" t="s">
        <v>61</v>
      </c>
      <c r="G543" s="4">
        <v>2011</v>
      </c>
      <c r="H543" s="14">
        <v>0.68068603276200002</v>
      </c>
      <c r="I543" s="14">
        <v>0.71096145726100002</v>
      </c>
      <c r="J543" s="14">
        <v>0.648403178001</v>
      </c>
      <c r="K543" s="23" t="str">
        <f t="shared" si="8"/>
        <v>2011-0-7</v>
      </c>
      <c r="L543" s="15"/>
    </row>
    <row r="544" spans="1:12" x14ac:dyDescent="0.25">
      <c r="A544" s="4" t="s">
        <v>59</v>
      </c>
      <c r="B544" s="4" t="s">
        <v>22</v>
      </c>
      <c r="C544" s="4" t="s">
        <v>19</v>
      </c>
      <c r="D544" s="4" t="s">
        <v>68</v>
      </c>
      <c r="E544" s="4" t="s">
        <v>89</v>
      </c>
      <c r="F544" s="4" t="s">
        <v>61</v>
      </c>
      <c r="G544" s="4">
        <v>2011</v>
      </c>
      <c r="H544" s="14">
        <v>0.59895117963</v>
      </c>
      <c r="I544" s="14">
        <v>0.632166082016</v>
      </c>
      <c r="J544" s="14">
        <v>0.56424906096399996</v>
      </c>
      <c r="K544" s="23" t="str">
        <f t="shared" si="8"/>
        <v>2011-1-8</v>
      </c>
      <c r="L544" s="15"/>
    </row>
    <row r="545" spans="1:12" x14ac:dyDescent="0.25">
      <c r="A545" s="4" t="s">
        <v>59</v>
      </c>
      <c r="B545" s="4" t="s">
        <v>22</v>
      </c>
      <c r="C545" s="4" t="s">
        <v>20</v>
      </c>
      <c r="D545" s="4" t="s">
        <v>68</v>
      </c>
      <c r="E545" s="4" t="s">
        <v>89</v>
      </c>
      <c r="F545" s="4" t="s">
        <v>61</v>
      </c>
      <c r="G545" s="4">
        <v>2011</v>
      </c>
      <c r="H545" s="14">
        <v>0.67902690918499997</v>
      </c>
      <c r="I545" s="14">
        <v>0.70503872549000002</v>
      </c>
      <c r="J545" s="14">
        <v>0.65074040628999996</v>
      </c>
      <c r="K545" s="23" t="str">
        <f t="shared" si="8"/>
        <v>2011-0-8</v>
      </c>
      <c r="L545" s="15"/>
    </row>
    <row r="546" spans="1:12" x14ac:dyDescent="0.25">
      <c r="A546" s="4" t="s">
        <v>59</v>
      </c>
      <c r="B546" s="4" t="s">
        <v>22</v>
      </c>
      <c r="C546" s="4" t="s">
        <v>19</v>
      </c>
      <c r="D546" s="4" t="s">
        <v>69</v>
      </c>
      <c r="E546" s="4" t="s">
        <v>89</v>
      </c>
      <c r="F546" s="4" t="s">
        <v>61</v>
      </c>
      <c r="G546" s="4">
        <v>2011</v>
      </c>
      <c r="H546" s="14">
        <v>0.56936643625000005</v>
      </c>
      <c r="I546" s="14">
        <v>0.59788781045600004</v>
      </c>
      <c r="J546" s="14">
        <v>0.53874605204699999</v>
      </c>
      <c r="K546" s="23" t="str">
        <f t="shared" si="8"/>
        <v>2011-1-9</v>
      </c>
      <c r="L546" s="15"/>
    </row>
    <row r="547" spans="1:12" x14ac:dyDescent="0.25">
      <c r="A547" s="4" t="s">
        <v>59</v>
      </c>
      <c r="B547" s="4" t="s">
        <v>22</v>
      </c>
      <c r="C547" s="4" t="s">
        <v>20</v>
      </c>
      <c r="D547" s="4" t="s">
        <v>69</v>
      </c>
      <c r="E547" s="4" t="s">
        <v>89</v>
      </c>
      <c r="F547" s="4" t="s">
        <v>61</v>
      </c>
      <c r="G547" s="4">
        <v>2011</v>
      </c>
      <c r="H547" s="14">
        <v>0.60331225077299999</v>
      </c>
      <c r="I547" s="14">
        <v>0.62860795718399998</v>
      </c>
      <c r="J547" s="14">
        <v>0.57681297173400004</v>
      </c>
      <c r="K547" s="23" t="str">
        <f t="shared" si="8"/>
        <v>2011-0-9</v>
      </c>
      <c r="L547" s="15"/>
    </row>
    <row r="548" spans="1:12" x14ac:dyDescent="0.25">
      <c r="A548" s="4" t="s">
        <v>59</v>
      </c>
      <c r="B548" s="4" t="s">
        <v>22</v>
      </c>
      <c r="C548" s="4" t="s">
        <v>19</v>
      </c>
      <c r="D548" s="4" t="s">
        <v>70</v>
      </c>
      <c r="E548" s="4" t="s">
        <v>89</v>
      </c>
      <c r="F548" s="4" t="s">
        <v>61</v>
      </c>
      <c r="G548" s="4">
        <v>2011</v>
      </c>
      <c r="H548" s="14">
        <v>0.47559125691600002</v>
      </c>
      <c r="I548" s="14">
        <v>0.51139176339900005</v>
      </c>
      <c r="J548" s="14">
        <v>0.44246891324999998</v>
      </c>
      <c r="K548" s="23" t="str">
        <f t="shared" si="8"/>
        <v>2011-1-10</v>
      </c>
      <c r="L548" s="15"/>
    </row>
    <row r="549" spans="1:12" x14ac:dyDescent="0.25">
      <c r="A549" s="4" t="s">
        <v>59</v>
      </c>
      <c r="B549" s="4" t="s">
        <v>22</v>
      </c>
      <c r="C549" s="4" t="s">
        <v>20</v>
      </c>
      <c r="D549" s="4" t="s">
        <v>70</v>
      </c>
      <c r="E549" s="4" t="s">
        <v>89</v>
      </c>
      <c r="F549" s="4" t="s">
        <v>61</v>
      </c>
      <c r="G549" s="4">
        <v>2011</v>
      </c>
      <c r="H549" s="14">
        <v>0.49009040851500002</v>
      </c>
      <c r="I549" s="14">
        <v>0.52283312826499995</v>
      </c>
      <c r="J549" s="14">
        <v>0.45901166228000001</v>
      </c>
      <c r="K549" s="23" t="str">
        <f t="shared" si="8"/>
        <v>2011-0-10</v>
      </c>
      <c r="L549" s="15"/>
    </row>
    <row r="550" spans="1:12" x14ac:dyDescent="0.25">
      <c r="A550" s="4" t="s">
        <v>59</v>
      </c>
      <c r="B550" s="4" t="s">
        <v>22</v>
      </c>
      <c r="C550" s="4" t="s">
        <v>19</v>
      </c>
      <c r="D550" s="4" t="s">
        <v>71</v>
      </c>
      <c r="E550" s="4" t="s">
        <v>89</v>
      </c>
      <c r="F550" s="4" t="s">
        <v>61</v>
      </c>
      <c r="G550" s="4">
        <v>2011</v>
      </c>
      <c r="H550" s="14">
        <v>0.32893138926900001</v>
      </c>
      <c r="I550" s="14">
        <v>0.36331647223500002</v>
      </c>
      <c r="J550" s="14">
        <v>0.299520962788</v>
      </c>
      <c r="K550" s="23" t="str">
        <f t="shared" si="8"/>
        <v>2011-1-11</v>
      </c>
      <c r="L550" s="15"/>
    </row>
    <row r="551" spans="1:12" x14ac:dyDescent="0.25">
      <c r="A551" s="4" t="s">
        <v>59</v>
      </c>
      <c r="B551" s="4" t="s">
        <v>22</v>
      </c>
      <c r="C551" s="4" t="s">
        <v>20</v>
      </c>
      <c r="D551" s="4" t="s">
        <v>71</v>
      </c>
      <c r="E551" s="4" t="s">
        <v>89</v>
      </c>
      <c r="F551" s="4" t="s">
        <v>61</v>
      </c>
      <c r="G551" s="4">
        <v>2011</v>
      </c>
      <c r="H551" s="14">
        <v>0.32366368902600001</v>
      </c>
      <c r="I551" s="14">
        <v>0.35750795123599999</v>
      </c>
      <c r="J551" s="14">
        <v>0.29432851959599998</v>
      </c>
      <c r="K551" s="23" t="str">
        <f t="shared" si="8"/>
        <v>2011-0-11</v>
      </c>
      <c r="L551" s="15"/>
    </row>
    <row r="552" spans="1:12" x14ac:dyDescent="0.25">
      <c r="A552" s="4" t="s">
        <v>59</v>
      </c>
      <c r="B552" s="4" t="s">
        <v>22</v>
      </c>
      <c r="C552" s="4" t="s">
        <v>19</v>
      </c>
      <c r="D552" s="4" t="s">
        <v>72</v>
      </c>
      <c r="E552" s="4" t="s">
        <v>89</v>
      </c>
      <c r="F552" s="4" t="s">
        <v>61</v>
      </c>
      <c r="G552" s="4">
        <v>2011</v>
      </c>
      <c r="H552" s="14">
        <v>0.20181820355300001</v>
      </c>
      <c r="I552" s="14">
        <v>0.23198597216399999</v>
      </c>
      <c r="J552" s="14">
        <v>0.17514197178400001</v>
      </c>
      <c r="K552" s="23" t="str">
        <f t="shared" si="8"/>
        <v>2011-1-12</v>
      </c>
      <c r="L552" s="15"/>
    </row>
    <row r="553" spans="1:12" x14ac:dyDescent="0.25">
      <c r="A553" s="4" t="s">
        <v>59</v>
      </c>
      <c r="B553" s="4" t="s">
        <v>22</v>
      </c>
      <c r="C553" s="4" t="s">
        <v>20</v>
      </c>
      <c r="D553" s="4" t="s">
        <v>72</v>
      </c>
      <c r="E553" s="4" t="s">
        <v>89</v>
      </c>
      <c r="F553" s="4" t="s">
        <v>61</v>
      </c>
      <c r="G553" s="4">
        <v>2011</v>
      </c>
      <c r="H553" s="14">
        <v>0.17780825189300001</v>
      </c>
      <c r="I553" s="14">
        <v>0.20804487120099999</v>
      </c>
      <c r="J553" s="14">
        <v>0.15365749157399999</v>
      </c>
      <c r="K553" s="23" t="str">
        <f t="shared" si="8"/>
        <v>2011-0-12</v>
      </c>
      <c r="L553" s="15"/>
    </row>
    <row r="554" spans="1:12" x14ac:dyDescent="0.25">
      <c r="A554" s="4" t="s">
        <v>59</v>
      </c>
      <c r="B554" s="4" t="s">
        <v>22</v>
      </c>
      <c r="C554" s="4" t="s">
        <v>19</v>
      </c>
      <c r="D554" s="4" t="s">
        <v>60</v>
      </c>
      <c r="E554" s="4" t="s">
        <v>89</v>
      </c>
      <c r="F554" s="4" t="s">
        <v>61</v>
      </c>
      <c r="G554" s="4">
        <v>2013</v>
      </c>
      <c r="H554" s="14">
        <v>4.4371986846400001E-2</v>
      </c>
      <c r="I554" s="14">
        <v>4.7937782722100003E-2</v>
      </c>
      <c r="J554" s="14">
        <v>4.1092455271700003E-2</v>
      </c>
      <c r="K554" s="23" t="str">
        <f t="shared" si="8"/>
        <v>2013-1-1</v>
      </c>
      <c r="L554" s="15"/>
    </row>
    <row r="555" spans="1:12" x14ac:dyDescent="0.25">
      <c r="A555" s="4" t="s">
        <v>59</v>
      </c>
      <c r="B555" s="4" t="s">
        <v>22</v>
      </c>
      <c r="C555" s="4" t="s">
        <v>20</v>
      </c>
      <c r="D555" s="4" t="s">
        <v>60</v>
      </c>
      <c r="E555" s="4" t="s">
        <v>89</v>
      </c>
      <c r="F555" s="4" t="s">
        <v>61</v>
      </c>
      <c r="G555" s="4">
        <v>2013</v>
      </c>
      <c r="H555" s="14">
        <v>5.4106140326400001E-2</v>
      </c>
      <c r="I555" s="14">
        <v>5.9038069954800002E-2</v>
      </c>
      <c r="J555" s="14">
        <v>4.99597950966E-2</v>
      </c>
      <c r="K555" s="23" t="str">
        <f t="shared" si="8"/>
        <v>2013-0-1</v>
      </c>
      <c r="L555" s="15"/>
    </row>
    <row r="556" spans="1:12" x14ac:dyDescent="0.25">
      <c r="A556" s="4" t="s">
        <v>59</v>
      </c>
      <c r="B556" s="4" t="s">
        <v>22</v>
      </c>
      <c r="C556" s="4" t="s">
        <v>19</v>
      </c>
      <c r="D556" s="4" t="s">
        <v>62</v>
      </c>
      <c r="E556" s="4" t="s">
        <v>89</v>
      </c>
      <c r="F556" s="4" t="s">
        <v>61</v>
      </c>
      <c r="G556" s="4">
        <v>2013</v>
      </c>
      <c r="H556" s="14">
        <v>0.23105850427899999</v>
      </c>
      <c r="I556" s="14">
        <v>0.24543420446200001</v>
      </c>
      <c r="J556" s="14">
        <v>0.218005771834</v>
      </c>
      <c r="K556" s="23" t="str">
        <f t="shared" si="8"/>
        <v>2013-1-2</v>
      </c>
      <c r="L556" s="15"/>
    </row>
    <row r="557" spans="1:12" x14ac:dyDescent="0.25">
      <c r="A557" s="4" t="s">
        <v>59</v>
      </c>
      <c r="B557" s="4" t="s">
        <v>22</v>
      </c>
      <c r="C557" s="4" t="s">
        <v>20</v>
      </c>
      <c r="D557" s="4" t="s">
        <v>62</v>
      </c>
      <c r="E557" s="4" t="s">
        <v>89</v>
      </c>
      <c r="F557" s="4" t="s">
        <v>61</v>
      </c>
      <c r="G557" s="4">
        <v>2013</v>
      </c>
      <c r="H557" s="14">
        <v>0.29480678023399998</v>
      </c>
      <c r="I557" s="14">
        <v>0.312030987368</v>
      </c>
      <c r="J557" s="14">
        <v>0.27823282242699998</v>
      </c>
      <c r="K557" s="23" t="str">
        <f t="shared" si="8"/>
        <v>2013-0-2</v>
      </c>
      <c r="L557" s="15"/>
    </row>
    <row r="558" spans="1:12" x14ac:dyDescent="0.25">
      <c r="A558" s="4" t="s">
        <v>59</v>
      </c>
      <c r="B558" s="4" t="s">
        <v>22</v>
      </c>
      <c r="C558" s="4" t="s">
        <v>19</v>
      </c>
      <c r="D558" s="4" t="s">
        <v>63</v>
      </c>
      <c r="E558" s="4" t="s">
        <v>89</v>
      </c>
      <c r="F558" s="4" t="s">
        <v>61</v>
      </c>
      <c r="G558" s="4">
        <v>2013</v>
      </c>
      <c r="H558" s="14">
        <v>0.37834896854599998</v>
      </c>
      <c r="I558" s="14">
        <v>0.39504288604400001</v>
      </c>
      <c r="J558" s="14">
        <v>0.362072254747</v>
      </c>
      <c r="K558" s="23" t="str">
        <f t="shared" si="8"/>
        <v>2013-1-3</v>
      </c>
      <c r="L558" s="15"/>
    </row>
    <row r="559" spans="1:12" x14ac:dyDescent="0.25">
      <c r="A559" s="4" t="s">
        <v>59</v>
      </c>
      <c r="B559" s="4" t="s">
        <v>22</v>
      </c>
      <c r="C559" s="4" t="s">
        <v>20</v>
      </c>
      <c r="D559" s="4" t="s">
        <v>63</v>
      </c>
      <c r="E559" s="4" t="s">
        <v>89</v>
      </c>
      <c r="F559" s="4" t="s">
        <v>61</v>
      </c>
      <c r="G559" s="4">
        <v>2013</v>
      </c>
      <c r="H559" s="14">
        <v>0.47882921562899999</v>
      </c>
      <c r="I559" s="14">
        <v>0.49798583368499999</v>
      </c>
      <c r="J559" s="14">
        <v>0.45967164242800002</v>
      </c>
      <c r="K559" s="23" t="str">
        <f t="shared" si="8"/>
        <v>2013-0-3</v>
      </c>
      <c r="L559" s="15"/>
    </row>
    <row r="560" spans="1:12" x14ac:dyDescent="0.25">
      <c r="A560" s="4" t="s">
        <v>59</v>
      </c>
      <c r="B560" s="4" t="s">
        <v>22</v>
      </c>
      <c r="C560" s="4" t="s">
        <v>19</v>
      </c>
      <c r="D560" s="4" t="s">
        <v>64</v>
      </c>
      <c r="E560" s="4" t="s">
        <v>89</v>
      </c>
      <c r="F560" s="4" t="s">
        <v>61</v>
      </c>
      <c r="G560" s="4">
        <v>2013</v>
      </c>
      <c r="H560" s="14">
        <v>0.410330713224</v>
      </c>
      <c r="I560" s="14">
        <v>0.43587428801900002</v>
      </c>
      <c r="J560" s="14">
        <v>0.387319419778</v>
      </c>
      <c r="K560" s="23" t="str">
        <f t="shared" si="8"/>
        <v>2013-1-4</v>
      </c>
      <c r="L560" s="15"/>
    </row>
    <row r="561" spans="1:12" x14ac:dyDescent="0.25">
      <c r="A561" s="4" t="s">
        <v>59</v>
      </c>
      <c r="B561" s="4" t="s">
        <v>22</v>
      </c>
      <c r="C561" s="4" t="s">
        <v>20</v>
      </c>
      <c r="D561" s="4" t="s">
        <v>64</v>
      </c>
      <c r="E561" s="4" t="s">
        <v>89</v>
      </c>
      <c r="F561" s="4" t="s">
        <v>61</v>
      </c>
      <c r="G561" s="4">
        <v>2013</v>
      </c>
      <c r="H561" s="14">
        <v>0.51933418769499995</v>
      </c>
      <c r="I561" s="14">
        <v>0.54391458357199995</v>
      </c>
      <c r="J561" s="14">
        <v>0.49316245765400002</v>
      </c>
      <c r="K561" s="23" t="str">
        <f t="shared" si="8"/>
        <v>2013-0-4</v>
      </c>
      <c r="L561" s="15"/>
    </row>
    <row r="562" spans="1:12" x14ac:dyDescent="0.25">
      <c r="A562" s="4" t="s">
        <v>59</v>
      </c>
      <c r="B562" s="4" t="s">
        <v>22</v>
      </c>
      <c r="C562" s="4" t="s">
        <v>19</v>
      </c>
      <c r="D562" s="4" t="s">
        <v>65</v>
      </c>
      <c r="E562" s="4" t="s">
        <v>89</v>
      </c>
      <c r="F562" s="4" t="s">
        <v>61</v>
      </c>
      <c r="G562" s="4">
        <v>2013</v>
      </c>
      <c r="H562" s="14">
        <v>0.25713862464199999</v>
      </c>
      <c r="I562" s="14">
        <v>0.28742270521800001</v>
      </c>
      <c r="J562" s="14">
        <v>0.22875847006899999</v>
      </c>
      <c r="K562" s="23" t="str">
        <f t="shared" si="8"/>
        <v>2013-1-5</v>
      </c>
      <c r="L562" s="15"/>
    </row>
    <row r="563" spans="1:12" x14ac:dyDescent="0.25">
      <c r="A563" s="4" t="s">
        <v>59</v>
      </c>
      <c r="B563" s="4" t="s">
        <v>22</v>
      </c>
      <c r="C563" s="4" t="s">
        <v>20</v>
      </c>
      <c r="D563" s="4" t="s">
        <v>65</v>
      </c>
      <c r="E563" s="4" t="s">
        <v>89</v>
      </c>
      <c r="F563" s="4" t="s">
        <v>61</v>
      </c>
      <c r="G563" s="4">
        <v>2013</v>
      </c>
      <c r="H563" s="14">
        <v>0.451155307605</v>
      </c>
      <c r="I563" s="14">
        <v>0.49599911905799998</v>
      </c>
      <c r="J563" s="14">
        <v>0.41108109849000002</v>
      </c>
      <c r="K563" s="23" t="str">
        <f t="shared" si="8"/>
        <v>2013-0-5</v>
      </c>
      <c r="L563" s="15"/>
    </row>
    <row r="564" spans="1:12" x14ac:dyDescent="0.25">
      <c r="A564" s="4" t="s">
        <v>59</v>
      </c>
      <c r="B564" s="4" t="s">
        <v>22</v>
      </c>
      <c r="C564" s="4" t="s">
        <v>19</v>
      </c>
      <c r="D564" s="4" t="s">
        <v>66</v>
      </c>
      <c r="E564" s="4" t="s">
        <v>89</v>
      </c>
      <c r="F564" s="4" t="s">
        <v>61</v>
      </c>
      <c r="G564" s="4">
        <v>2013</v>
      </c>
      <c r="H564" s="14">
        <v>0.42568630622600001</v>
      </c>
      <c r="I564" s="14">
        <v>0.47493484912900003</v>
      </c>
      <c r="J564" s="14">
        <v>0.380045305153</v>
      </c>
      <c r="K564" s="23" t="str">
        <f t="shared" si="8"/>
        <v>2013-1-6</v>
      </c>
      <c r="L564" s="15"/>
    </row>
    <row r="565" spans="1:12" x14ac:dyDescent="0.25">
      <c r="A565" s="4" t="s">
        <v>59</v>
      </c>
      <c r="B565" s="4" t="s">
        <v>22</v>
      </c>
      <c r="C565" s="4" t="s">
        <v>20</v>
      </c>
      <c r="D565" s="4" t="s">
        <v>66</v>
      </c>
      <c r="E565" s="4" t="s">
        <v>89</v>
      </c>
      <c r="F565" s="4" t="s">
        <v>61</v>
      </c>
      <c r="G565" s="4">
        <v>2013</v>
      </c>
      <c r="H565" s="14">
        <v>0.59472951894699999</v>
      </c>
      <c r="I565" s="14">
        <v>0.63820481599800005</v>
      </c>
      <c r="J565" s="14">
        <v>0.54922379669099997</v>
      </c>
      <c r="K565" s="23" t="str">
        <f t="shared" si="8"/>
        <v>2013-0-6</v>
      </c>
      <c r="L565" s="15"/>
    </row>
    <row r="566" spans="1:12" x14ac:dyDescent="0.25">
      <c r="A566" s="4" t="s">
        <v>59</v>
      </c>
      <c r="B566" s="4" t="s">
        <v>22</v>
      </c>
      <c r="C566" s="4" t="s">
        <v>19</v>
      </c>
      <c r="D566" s="4" t="s">
        <v>67</v>
      </c>
      <c r="E566" s="4" t="s">
        <v>89</v>
      </c>
      <c r="F566" s="4" t="s">
        <v>61</v>
      </c>
      <c r="G566" s="4">
        <v>2013</v>
      </c>
      <c r="H566" s="14">
        <v>0.52805681423399997</v>
      </c>
      <c r="I566" s="14">
        <v>0.56912858672</v>
      </c>
      <c r="J566" s="14">
        <v>0.48689032808600002</v>
      </c>
      <c r="K566" s="23" t="str">
        <f t="shared" si="8"/>
        <v>2013-1-7</v>
      </c>
      <c r="L566" s="15"/>
    </row>
    <row r="567" spans="1:12" x14ac:dyDescent="0.25">
      <c r="A567" s="4" t="s">
        <v>59</v>
      </c>
      <c r="B567" s="4" t="s">
        <v>22</v>
      </c>
      <c r="C567" s="4" t="s">
        <v>20</v>
      </c>
      <c r="D567" s="4" t="s">
        <v>67</v>
      </c>
      <c r="E567" s="4" t="s">
        <v>89</v>
      </c>
      <c r="F567" s="4" t="s">
        <v>61</v>
      </c>
      <c r="G567" s="4">
        <v>2013</v>
      </c>
      <c r="H567" s="14">
        <v>0.61670905110499996</v>
      </c>
      <c r="I567" s="14">
        <v>0.65162634418499998</v>
      </c>
      <c r="J567" s="14">
        <v>0.57937817699399996</v>
      </c>
      <c r="K567" s="23" t="str">
        <f t="shared" si="8"/>
        <v>2013-0-7</v>
      </c>
      <c r="L567" s="15"/>
    </row>
    <row r="568" spans="1:12" x14ac:dyDescent="0.25">
      <c r="A568" s="4" t="s">
        <v>59</v>
      </c>
      <c r="B568" s="4" t="s">
        <v>22</v>
      </c>
      <c r="C568" s="4" t="s">
        <v>19</v>
      </c>
      <c r="D568" s="4" t="s">
        <v>68</v>
      </c>
      <c r="E568" s="4" t="s">
        <v>89</v>
      </c>
      <c r="F568" s="4" t="s">
        <v>61</v>
      </c>
      <c r="G568" s="4">
        <v>2013</v>
      </c>
      <c r="H568" s="14">
        <v>0.56238570071600003</v>
      </c>
      <c r="I568" s="14">
        <v>0.59855565338000005</v>
      </c>
      <c r="J568" s="14">
        <v>0.52596195843500004</v>
      </c>
      <c r="K568" s="23" t="str">
        <f t="shared" si="8"/>
        <v>2013-1-8</v>
      </c>
      <c r="L568" s="15"/>
    </row>
    <row r="569" spans="1:12" x14ac:dyDescent="0.25">
      <c r="A569" s="4" t="s">
        <v>59</v>
      </c>
      <c r="B569" s="4" t="s">
        <v>22</v>
      </c>
      <c r="C569" s="4" t="s">
        <v>20</v>
      </c>
      <c r="D569" s="4" t="s">
        <v>68</v>
      </c>
      <c r="E569" s="4" t="s">
        <v>89</v>
      </c>
      <c r="F569" s="4" t="s">
        <v>61</v>
      </c>
      <c r="G569" s="4">
        <v>2013</v>
      </c>
      <c r="H569" s="14">
        <v>0.58453511483800003</v>
      </c>
      <c r="I569" s="14">
        <v>0.61492240287199995</v>
      </c>
      <c r="J569" s="14">
        <v>0.55134078795700003</v>
      </c>
      <c r="K569" s="23" t="str">
        <f t="shared" si="8"/>
        <v>2013-0-8</v>
      </c>
      <c r="L569" s="15"/>
    </row>
    <row r="570" spans="1:12" x14ac:dyDescent="0.25">
      <c r="A570" s="4" t="s">
        <v>59</v>
      </c>
      <c r="B570" s="4" t="s">
        <v>22</v>
      </c>
      <c r="C570" s="4" t="s">
        <v>19</v>
      </c>
      <c r="D570" s="4" t="s">
        <v>69</v>
      </c>
      <c r="E570" s="4" t="s">
        <v>89</v>
      </c>
      <c r="F570" s="4" t="s">
        <v>61</v>
      </c>
      <c r="G570" s="4">
        <v>2013</v>
      </c>
      <c r="H570" s="14">
        <v>0.55414181690200004</v>
      </c>
      <c r="I570" s="14">
        <v>0.58402661074399997</v>
      </c>
      <c r="J570" s="14">
        <v>0.52323604399900003</v>
      </c>
      <c r="K570" s="23" t="str">
        <f t="shared" si="8"/>
        <v>2013-1-9</v>
      </c>
      <c r="L570" s="15"/>
    </row>
    <row r="571" spans="1:12" x14ac:dyDescent="0.25">
      <c r="A571" s="4" t="s">
        <v>59</v>
      </c>
      <c r="B571" s="4" t="s">
        <v>22</v>
      </c>
      <c r="C571" s="4" t="s">
        <v>20</v>
      </c>
      <c r="D571" s="4" t="s">
        <v>69</v>
      </c>
      <c r="E571" s="4" t="s">
        <v>89</v>
      </c>
      <c r="F571" s="4" t="s">
        <v>61</v>
      </c>
      <c r="G571" s="4">
        <v>2013</v>
      </c>
      <c r="H571" s="14">
        <v>0.49826695762899997</v>
      </c>
      <c r="I571" s="14">
        <v>0.52751921067600005</v>
      </c>
      <c r="J571" s="14">
        <v>0.47115952969500002</v>
      </c>
      <c r="K571" s="23" t="str">
        <f t="shared" si="8"/>
        <v>2013-0-9</v>
      </c>
      <c r="L571" s="15"/>
    </row>
    <row r="572" spans="1:12" x14ac:dyDescent="0.25">
      <c r="A572" s="4" t="s">
        <v>59</v>
      </c>
      <c r="B572" s="4" t="s">
        <v>22</v>
      </c>
      <c r="C572" s="4" t="s">
        <v>19</v>
      </c>
      <c r="D572" s="4" t="s">
        <v>70</v>
      </c>
      <c r="E572" s="4" t="s">
        <v>89</v>
      </c>
      <c r="F572" s="4" t="s">
        <v>61</v>
      </c>
      <c r="G572" s="4">
        <v>2013</v>
      </c>
      <c r="H572" s="14">
        <v>0.46838964741400002</v>
      </c>
      <c r="I572" s="14">
        <v>0.50319955375299996</v>
      </c>
      <c r="J572" s="14">
        <v>0.436823379397</v>
      </c>
      <c r="K572" s="23" t="str">
        <f t="shared" si="8"/>
        <v>2013-1-10</v>
      </c>
      <c r="L572" s="15"/>
    </row>
    <row r="573" spans="1:12" x14ac:dyDescent="0.25">
      <c r="A573" s="4" t="s">
        <v>59</v>
      </c>
      <c r="B573" s="4" t="s">
        <v>22</v>
      </c>
      <c r="C573" s="4" t="s">
        <v>20</v>
      </c>
      <c r="D573" s="4" t="s">
        <v>70</v>
      </c>
      <c r="E573" s="4" t="s">
        <v>89</v>
      </c>
      <c r="F573" s="4" t="s">
        <v>61</v>
      </c>
      <c r="G573" s="4">
        <v>2013</v>
      </c>
      <c r="H573" s="14">
        <v>0.37321862366699998</v>
      </c>
      <c r="I573" s="14">
        <v>0.40825992052799998</v>
      </c>
      <c r="J573" s="14">
        <v>0.34252572341199999</v>
      </c>
      <c r="K573" s="23" t="str">
        <f t="shared" si="8"/>
        <v>2013-0-10</v>
      </c>
      <c r="L573" s="15"/>
    </row>
    <row r="574" spans="1:12" x14ac:dyDescent="0.25">
      <c r="A574" s="4" t="s">
        <v>59</v>
      </c>
      <c r="B574" s="4" t="s">
        <v>22</v>
      </c>
      <c r="C574" s="4" t="s">
        <v>19</v>
      </c>
      <c r="D574" s="4" t="s">
        <v>71</v>
      </c>
      <c r="E574" s="4" t="s">
        <v>89</v>
      </c>
      <c r="F574" s="4" t="s">
        <v>61</v>
      </c>
      <c r="G574" s="4">
        <v>2013</v>
      </c>
      <c r="H574" s="14">
        <v>0.33205782633499997</v>
      </c>
      <c r="I574" s="14">
        <v>0.36485874458599998</v>
      </c>
      <c r="J574" s="14">
        <v>0.30234012657600001</v>
      </c>
      <c r="K574" s="23" t="str">
        <f t="shared" si="8"/>
        <v>2013-1-11</v>
      </c>
      <c r="L574" s="15"/>
    </row>
    <row r="575" spans="1:12" x14ac:dyDescent="0.25">
      <c r="A575" s="4" t="s">
        <v>59</v>
      </c>
      <c r="B575" s="4" t="s">
        <v>22</v>
      </c>
      <c r="C575" s="4" t="s">
        <v>20</v>
      </c>
      <c r="D575" s="4" t="s">
        <v>71</v>
      </c>
      <c r="E575" s="4" t="s">
        <v>89</v>
      </c>
      <c r="F575" s="4" t="s">
        <v>61</v>
      </c>
      <c r="G575" s="4">
        <v>2013</v>
      </c>
      <c r="H575" s="14">
        <v>0.24130315715100001</v>
      </c>
      <c r="I575" s="14">
        <v>0.27263093786999998</v>
      </c>
      <c r="J575" s="14">
        <v>0.21507260495300001</v>
      </c>
      <c r="K575" s="23" t="str">
        <f t="shared" si="8"/>
        <v>2013-0-11</v>
      </c>
      <c r="L575" s="15"/>
    </row>
    <row r="576" spans="1:12" x14ac:dyDescent="0.25">
      <c r="A576" s="4" t="s">
        <v>59</v>
      </c>
      <c r="B576" s="4" t="s">
        <v>22</v>
      </c>
      <c r="C576" s="4" t="s">
        <v>19</v>
      </c>
      <c r="D576" s="4" t="s">
        <v>72</v>
      </c>
      <c r="E576" s="4" t="s">
        <v>89</v>
      </c>
      <c r="F576" s="4" t="s">
        <v>61</v>
      </c>
      <c r="G576" s="4">
        <v>2013</v>
      </c>
      <c r="H576" s="14">
        <v>0.20389006178899999</v>
      </c>
      <c r="I576" s="14">
        <v>0.23371582044600001</v>
      </c>
      <c r="J576" s="14">
        <v>0.17795062385999999</v>
      </c>
      <c r="K576" s="23" t="str">
        <f t="shared" si="8"/>
        <v>2013-1-12</v>
      </c>
      <c r="L576" s="15"/>
    </row>
    <row r="577" spans="1:12" x14ac:dyDescent="0.25">
      <c r="A577" s="4" t="s">
        <v>59</v>
      </c>
      <c r="B577" s="4" t="s">
        <v>22</v>
      </c>
      <c r="C577" s="4" t="s">
        <v>20</v>
      </c>
      <c r="D577" s="4" t="s">
        <v>72</v>
      </c>
      <c r="E577" s="4" t="s">
        <v>89</v>
      </c>
      <c r="F577" s="4" t="s">
        <v>61</v>
      </c>
      <c r="G577" s="4">
        <v>2013</v>
      </c>
      <c r="H577" s="14">
        <v>0.121148606324</v>
      </c>
      <c r="I577" s="14">
        <v>0.14683349599000001</v>
      </c>
      <c r="J577" s="14">
        <v>0.100846378061</v>
      </c>
      <c r="K577" s="23" t="str">
        <f t="shared" si="8"/>
        <v>2013-0-12</v>
      </c>
      <c r="L577" s="15"/>
    </row>
    <row r="578" spans="1:12" x14ac:dyDescent="0.25">
      <c r="A578" s="4" t="s">
        <v>59</v>
      </c>
      <c r="B578" s="4" t="s">
        <v>22</v>
      </c>
      <c r="C578" s="4" t="s">
        <v>19</v>
      </c>
      <c r="D578" s="4" t="s">
        <v>60</v>
      </c>
      <c r="E578" s="4" t="s">
        <v>89</v>
      </c>
      <c r="F578" s="4" t="s">
        <v>61</v>
      </c>
      <c r="G578" s="4">
        <v>2014</v>
      </c>
      <c r="H578" s="14">
        <v>3.9089031859799998E-2</v>
      </c>
      <c r="I578" s="14">
        <v>4.25065005469E-2</v>
      </c>
      <c r="J578" s="14">
        <v>3.5923811299300001E-2</v>
      </c>
      <c r="K578" s="23" t="str">
        <f t="shared" si="8"/>
        <v>2014-1-1</v>
      </c>
      <c r="L578" s="15"/>
    </row>
    <row r="579" spans="1:12" x14ac:dyDescent="0.25">
      <c r="A579" s="4" t="s">
        <v>59</v>
      </c>
      <c r="B579" s="4" t="s">
        <v>22</v>
      </c>
      <c r="C579" s="4" t="s">
        <v>20</v>
      </c>
      <c r="D579" s="4" t="s">
        <v>60</v>
      </c>
      <c r="E579" s="4" t="s">
        <v>89</v>
      </c>
      <c r="F579" s="4" t="s">
        <v>61</v>
      </c>
      <c r="G579" s="4">
        <v>2014</v>
      </c>
      <c r="H579" s="14">
        <v>4.76950945397E-2</v>
      </c>
      <c r="I579" s="14">
        <v>5.2766117669800001E-2</v>
      </c>
      <c r="J579" s="14">
        <v>4.3379235005800001E-2</v>
      </c>
      <c r="K579" s="23" t="str">
        <f t="shared" ref="K579:K642" si="9">IFERROR(G579&amp;"-"&amp;IF(C579="Male",1,0)&amp;"-"&amp;INDEX($N$11:$N$22,MATCH(D579,$M$11:$M$22,0)),"NA")</f>
        <v>2014-0-1</v>
      </c>
      <c r="L579" s="15"/>
    </row>
    <row r="580" spans="1:12" x14ac:dyDescent="0.25">
      <c r="A580" s="4" t="s">
        <v>59</v>
      </c>
      <c r="B580" s="4" t="s">
        <v>22</v>
      </c>
      <c r="C580" s="4" t="s">
        <v>19</v>
      </c>
      <c r="D580" s="4" t="s">
        <v>62</v>
      </c>
      <c r="E580" s="4" t="s">
        <v>89</v>
      </c>
      <c r="F580" s="4" t="s">
        <v>61</v>
      </c>
      <c r="G580" s="4">
        <v>2014</v>
      </c>
      <c r="H580" s="14">
        <v>0.206932291213</v>
      </c>
      <c r="I580" s="14">
        <v>0.22087574382200001</v>
      </c>
      <c r="J580" s="14">
        <v>0.193695852679</v>
      </c>
      <c r="K580" s="23" t="str">
        <f t="shared" si="9"/>
        <v>2014-1-2</v>
      </c>
      <c r="L580" s="15"/>
    </row>
    <row r="581" spans="1:12" x14ac:dyDescent="0.25">
      <c r="A581" s="4" t="s">
        <v>59</v>
      </c>
      <c r="B581" s="4" t="s">
        <v>22</v>
      </c>
      <c r="C581" s="4" t="s">
        <v>20</v>
      </c>
      <c r="D581" s="4" t="s">
        <v>62</v>
      </c>
      <c r="E581" s="4" t="s">
        <v>89</v>
      </c>
      <c r="F581" s="4" t="s">
        <v>61</v>
      </c>
      <c r="G581" s="4">
        <v>2014</v>
      </c>
      <c r="H581" s="14">
        <v>0.26749339685000001</v>
      </c>
      <c r="I581" s="14">
        <v>0.28505585542799999</v>
      </c>
      <c r="J581" s="14">
        <v>0.25071430123900001</v>
      </c>
      <c r="K581" s="23" t="str">
        <f t="shared" si="9"/>
        <v>2014-0-2</v>
      </c>
      <c r="L581" s="15"/>
    </row>
    <row r="582" spans="1:12" x14ac:dyDescent="0.25">
      <c r="A582" s="4" t="s">
        <v>59</v>
      </c>
      <c r="B582" s="4" t="s">
        <v>22</v>
      </c>
      <c r="C582" s="4" t="s">
        <v>19</v>
      </c>
      <c r="D582" s="4" t="s">
        <v>63</v>
      </c>
      <c r="E582" s="4" t="s">
        <v>89</v>
      </c>
      <c r="F582" s="4" t="s">
        <v>61</v>
      </c>
      <c r="G582" s="4">
        <v>2014</v>
      </c>
      <c r="H582" s="14">
        <v>0.34582830544900001</v>
      </c>
      <c r="I582" s="14">
        <v>0.36320731638199999</v>
      </c>
      <c r="J582" s="14">
        <v>0.32864979224200003</v>
      </c>
      <c r="K582" s="23" t="str">
        <f t="shared" si="9"/>
        <v>2014-1-3</v>
      </c>
      <c r="L582" s="15"/>
    </row>
    <row r="583" spans="1:12" x14ac:dyDescent="0.25">
      <c r="A583" s="4" t="s">
        <v>59</v>
      </c>
      <c r="B583" s="4" t="s">
        <v>22</v>
      </c>
      <c r="C583" s="4" t="s">
        <v>20</v>
      </c>
      <c r="D583" s="4" t="s">
        <v>63</v>
      </c>
      <c r="E583" s="4" t="s">
        <v>89</v>
      </c>
      <c r="F583" s="4" t="s">
        <v>61</v>
      </c>
      <c r="G583" s="4">
        <v>2014</v>
      </c>
      <c r="H583" s="14">
        <v>0.44610397967299997</v>
      </c>
      <c r="I583" s="14">
        <v>0.466225611825</v>
      </c>
      <c r="J583" s="14">
        <v>0.42544420909699998</v>
      </c>
      <c r="K583" s="23" t="str">
        <f t="shared" si="9"/>
        <v>2014-0-3</v>
      </c>
      <c r="L583" s="15"/>
    </row>
    <row r="584" spans="1:12" x14ac:dyDescent="0.25">
      <c r="A584" s="4" t="s">
        <v>59</v>
      </c>
      <c r="B584" s="4" t="s">
        <v>22</v>
      </c>
      <c r="C584" s="4" t="s">
        <v>19</v>
      </c>
      <c r="D584" s="4" t="s">
        <v>64</v>
      </c>
      <c r="E584" s="4" t="s">
        <v>89</v>
      </c>
      <c r="F584" s="4" t="s">
        <v>61</v>
      </c>
      <c r="G584" s="4">
        <v>2014</v>
      </c>
      <c r="H584" s="14">
        <v>0.39793774809999999</v>
      </c>
      <c r="I584" s="14">
        <v>0.42295906746799999</v>
      </c>
      <c r="J584" s="14">
        <v>0.37551141413200001</v>
      </c>
      <c r="K584" s="23" t="str">
        <f t="shared" si="9"/>
        <v>2014-1-4</v>
      </c>
      <c r="L584" s="15"/>
    </row>
    <row r="585" spans="1:12" x14ac:dyDescent="0.25">
      <c r="A585" s="4" t="s">
        <v>59</v>
      </c>
      <c r="B585" s="4" t="s">
        <v>22</v>
      </c>
      <c r="C585" s="4" t="s">
        <v>20</v>
      </c>
      <c r="D585" s="4" t="s">
        <v>64</v>
      </c>
      <c r="E585" s="4" t="s">
        <v>89</v>
      </c>
      <c r="F585" s="4" t="s">
        <v>61</v>
      </c>
      <c r="G585" s="4">
        <v>2014</v>
      </c>
      <c r="H585" s="14">
        <v>0.502029382202</v>
      </c>
      <c r="I585" s="14">
        <v>0.52777117140600005</v>
      </c>
      <c r="J585" s="14">
        <v>0.47531382677299999</v>
      </c>
      <c r="K585" s="23" t="str">
        <f t="shared" si="9"/>
        <v>2014-0-4</v>
      </c>
      <c r="L585" s="15"/>
    </row>
    <row r="586" spans="1:12" x14ac:dyDescent="0.25">
      <c r="A586" s="4" t="s">
        <v>59</v>
      </c>
      <c r="B586" s="4" t="s">
        <v>22</v>
      </c>
      <c r="C586" s="4" t="s">
        <v>19</v>
      </c>
      <c r="D586" s="4" t="s">
        <v>65</v>
      </c>
      <c r="E586" s="4" t="s">
        <v>89</v>
      </c>
      <c r="F586" s="4" t="s">
        <v>61</v>
      </c>
      <c r="G586" s="4">
        <v>2014</v>
      </c>
      <c r="H586" s="14">
        <v>0.26114771707099999</v>
      </c>
      <c r="I586" s="14">
        <v>0.291803978573</v>
      </c>
      <c r="J586" s="14">
        <v>0.23305960198</v>
      </c>
      <c r="K586" s="23" t="str">
        <f t="shared" si="9"/>
        <v>2014-1-5</v>
      </c>
      <c r="L586" s="15"/>
    </row>
    <row r="587" spans="1:12" x14ac:dyDescent="0.25">
      <c r="A587" s="4" t="s">
        <v>59</v>
      </c>
      <c r="B587" s="4" t="s">
        <v>22</v>
      </c>
      <c r="C587" s="4" t="s">
        <v>20</v>
      </c>
      <c r="D587" s="4" t="s">
        <v>65</v>
      </c>
      <c r="E587" s="4" t="s">
        <v>89</v>
      </c>
      <c r="F587" s="4" t="s">
        <v>61</v>
      </c>
      <c r="G587" s="4">
        <v>2014</v>
      </c>
      <c r="H587" s="14">
        <v>0.45210544566799998</v>
      </c>
      <c r="I587" s="14">
        <v>0.49539534106999999</v>
      </c>
      <c r="J587" s="14">
        <v>0.41293524706000001</v>
      </c>
      <c r="K587" s="23" t="str">
        <f t="shared" si="9"/>
        <v>2014-0-5</v>
      </c>
      <c r="L587" s="15"/>
    </row>
    <row r="588" spans="1:12" x14ac:dyDescent="0.25">
      <c r="A588" s="4" t="s">
        <v>59</v>
      </c>
      <c r="B588" s="4" t="s">
        <v>22</v>
      </c>
      <c r="C588" s="4" t="s">
        <v>19</v>
      </c>
      <c r="D588" s="4" t="s">
        <v>66</v>
      </c>
      <c r="E588" s="4" t="s">
        <v>89</v>
      </c>
      <c r="F588" s="4" t="s">
        <v>61</v>
      </c>
      <c r="G588" s="4">
        <v>2014</v>
      </c>
      <c r="H588" s="14">
        <v>0.42185723162400002</v>
      </c>
      <c r="I588" s="14">
        <v>0.47047166633499998</v>
      </c>
      <c r="J588" s="14">
        <v>0.378224095127</v>
      </c>
      <c r="K588" s="23" t="str">
        <f t="shared" si="9"/>
        <v>2014-1-6</v>
      </c>
      <c r="L588" s="15"/>
    </row>
    <row r="589" spans="1:12" x14ac:dyDescent="0.25">
      <c r="A589" s="4" t="s">
        <v>59</v>
      </c>
      <c r="B589" s="4" t="s">
        <v>22</v>
      </c>
      <c r="C589" s="4" t="s">
        <v>20</v>
      </c>
      <c r="D589" s="4" t="s">
        <v>66</v>
      </c>
      <c r="E589" s="4" t="s">
        <v>89</v>
      </c>
      <c r="F589" s="4" t="s">
        <v>61</v>
      </c>
      <c r="G589" s="4">
        <v>2014</v>
      </c>
      <c r="H589" s="14">
        <v>0.58304266824600004</v>
      </c>
      <c r="I589" s="14">
        <v>0.62665087935800001</v>
      </c>
      <c r="J589" s="14">
        <v>0.53812353043600003</v>
      </c>
      <c r="K589" s="23" t="str">
        <f t="shared" si="9"/>
        <v>2014-0-6</v>
      </c>
      <c r="L589" s="15"/>
    </row>
    <row r="590" spans="1:12" x14ac:dyDescent="0.25">
      <c r="A590" s="4" t="s">
        <v>59</v>
      </c>
      <c r="B590" s="4" t="s">
        <v>22</v>
      </c>
      <c r="C590" s="4" t="s">
        <v>19</v>
      </c>
      <c r="D590" s="4" t="s">
        <v>67</v>
      </c>
      <c r="E590" s="4" t="s">
        <v>89</v>
      </c>
      <c r="F590" s="4" t="s">
        <v>61</v>
      </c>
      <c r="G590" s="4">
        <v>2014</v>
      </c>
      <c r="H590" s="14">
        <v>0.51911058441500002</v>
      </c>
      <c r="I590" s="14">
        <v>0.56074659442700003</v>
      </c>
      <c r="J590" s="14">
        <v>0.47881511548200001</v>
      </c>
      <c r="K590" s="23" t="str">
        <f t="shared" si="9"/>
        <v>2014-1-7</v>
      </c>
      <c r="L590" s="15"/>
    </row>
    <row r="591" spans="1:12" x14ac:dyDescent="0.25">
      <c r="A591" s="4" t="s">
        <v>59</v>
      </c>
      <c r="B591" s="4" t="s">
        <v>22</v>
      </c>
      <c r="C591" s="4" t="s">
        <v>20</v>
      </c>
      <c r="D591" s="4" t="s">
        <v>67</v>
      </c>
      <c r="E591" s="4" t="s">
        <v>89</v>
      </c>
      <c r="F591" s="4" t="s">
        <v>61</v>
      </c>
      <c r="G591" s="4">
        <v>2014</v>
      </c>
      <c r="H591" s="14">
        <v>0.59894920970999999</v>
      </c>
      <c r="I591" s="14">
        <v>0.63494220333999996</v>
      </c>
      <c r="J591" s="14">
        <v>0.56123624124600002</v>
      </c>
      <c r="K591" s="23" t="str">
        <f t="shared" si="9"/>
        <v>2014-0-7</v>
      </c>
      <c r="L591" s="15"/>
    </row>
    <row r="592" spans="1:12" x14ac:dyDescent="0.25">
      <c r="A592" s="4" t="s">
        <v>59</v>
      </c>
      <c r="B592" s="4" t="s">
        <v>22</v>
      </c>
      <c r="C592" s="4" t="s">
        <v>19</v>
      </c>
      <c r="D592" s="4" t="s">
        <v>68</v>
      </c>
      <c r="E592" s="4" t="s">
        <v>89</v>
      </c>
      <c r="F592" s="4" t="s">
        <v>61</v>
      </c>
      <c r="G592" s="4">
        <v>2014</v>
      </c>
      <c r="H592" s="14">
        <v>0.54460375474699996</v>
      </c>
      <c r="I592" s="14">
        <v>0.58281388401800005</v>
      </c>
      <c r="J592" s="14">
        <v>0.50798810084400003</v>
      </c>
      <c r="K592" s="23" t="str">
        <f t="shared" si="9"/>
        <v>2014-1-8</v>
      </c>
      <c r="L592" s="15"/>
    </row>
    <row r="593" spans="1:12" x14ac:dyDescent="0.25">
      <c r="A593" s="4" t="s">
        <v>59</v>
      </c>
      <c r="B593" s="4" t="s">
        <v>22</v>
      </c>
      <c r="C593" s="4" t="s">
        <v>20</v>
      </c>
      <c r="D593" s="4" t="s">
        <v>68</v>
      </c>
      <c r="E593" s="4" t="s">
        <v>89</v>
      </c>
      <c r="F593" s="4" t="s">
        <v>61</v>
      </c>
      <c r="G593" s="4">
        <v>2014</v>
      </c>
      <c r="H593" s="14">
        <v>0.56204007647400001</v>
      </c>
      <c r="I593" s="14">
        <v>0.59373248456100003</v>
      </c>
      <c r="J593" s="14">
        <v>0.528128937631</v>
      </c>
      <c r="K593" s="23" t="str">
        <f t="shared" si="9"/>
        <v>2014-0-8</v>
      </c>
      <c r="L593" s="15"/>
    </row>
    <row r="594" spans="1:12" x14ac:dyDescent="0.25">
      <c r="A594" s="4" t="s">
        <v>59</v>
      </c>
      <c r="B594" s="4" t="s">
        <v>22</v>
      </c>
      <c r="C594" s="4" t="s">
        <v>19</v>
      </c>
      <c r="D594" s="4" t="s">
        <v>69</v>
      </c>
      <c r="E594" s="4" t="s">
        <v>89</v>
      </c>
      <c r="F594" s="4" t="s">
        <v>61</v>
      </c>
      <c r="G594" s="4">
        <v>2014</v>
      </c>
      <c r="H594" s="14">
        <v>0.54011231817700001</v>
      </c>
      <c r="I594" s="14">
        <v>0.56965314902499997</v>
      </c>
      <c r="J594" s="14">
        <v>0.50964603484100002</v>
      </c>
      <c r="K594" s="23" t="str">
        <f t="shared" si="9"/>
        <v>2014-1-9</v>
      </c>
      <c r="L594" s="15"/>
    </row>
    <row r="595" spans="1:12" x14ac:dyDescent="0.25">
      <c r="A595" s="4" t="s">
        <v>59</v>
      </c>
      <c r="B595" s="4" t="s">
        <v>22</v>
      </c>
      <c r="C595" s="4" t="s">
        <v>20</v>
      </c>
      <c r="D595" s="4" t="s">
        <v>69</v>
      </c>
      <c r="E595" s="4" t="s">
        <v>89</v>
      </c>
      <c r="F595" s="4" t="s">
        <v>61</v>
      </c>
      <c r="G595" s="4">
        <v>2014</v>
      </c>
      <c r="H595" s="14">
        <v>0.479499514701</v>
      </c>
      <c r="I595" s="14">
        <v>0.50929284796700003</v>
      </c>
      <c r="J595" s="14">
        <v>0.451715343514</v>
      </c>
      <c r="K595" s="23" t="str">
        <f t="shared" si="9"/>
        <v>2014-0-9</v>
      </c>
      <c r="L595" s="15"/>
    </row>
    <row r="596" spans="1:12" x14ac:dyDescent="0.25">
      <c r="A596" s="4" t="s">
        <v>59</v>
      </c>
      <c r="B596" s="4" t="s">
        <v>22</v>
      </c>
      <c r="C596" s="4" t="s">
        <v>19</v>
      </c>
      <c r="D596" s="4" t="s">
        <v>70</v>
      </c>
      <c r="E596" s="4" t="s">
        <v>89</v>
      </c>
      <c r="F596" s="4" t="s">
        <v>61</v>
      </c>
      <c r="G596" s="4">
        <v>2014</v>
      </c>
      <c r="H596" s="14">
        <v>0.45798670544999998</v>
      </c>
      <c r="I596" s="14">
        <v>0.49123233053299997</v>
      </c>
      <c r="J596" s="14">
        <v>0.42839283749000001</v>
      </c>
      <c r="K596" s="23" t="str">
        <f t="shared" si="9"/>
        <v>2014-1-10</v>
      </c>
      <c r="L596" s="15"/>
    </row>
    <row r="597" spans="1:12" x14ac:dyDescent="0.25">
      <c r="A597" s="4" t="s">
        <v>59</v>
      </c>
      <c r="B597" s="4" t="s">
        <v>22</v>
      </c>
      <c r="C597" s="4" t="s">
        <v>20</v>
      </c>
      <c r="D597" s="4" t="s">
        <v>70</v>
      </c>
      <c r="E597" s="4" t="s">
        <v>89</v>
      </c>
      <c r="F597" s="4" t="s">
        <v>61</v>
      </c>
      <c r="G597" s="4">
        <v>2014</v>
      </c>
      <c r="H597" s="14">
        <v>0.35900732173</v>
      </c>
      <c r="I597" s="14">
        <v>0.39224967040399999</v>
      </c>
      <c r="J597" s="14">
        <v>0.32887585128300001</v>
      </c>
      <c r="K597" s="23" t="str">
        <f t="shared" si="9"/>
        <v>2014-0-10</v>
      </c>
      <c r="L597" s="15"/>
    </row>
    <row r="598" spans="1:12" x14ac:dyDescent="0.25">
      <c r="A598" s="4" t="s">
        <v>59</v>
      </c>
      <c r="B598" s="4" t="s">
        <v>22</v>
      </c>
      <c r="C598" s="4" t="s">
        <v>19</v>
      </c>
      <c r="D598" s="4" t="s">
        <v>71</v>
      </c>
      <c r="E598" s="4" t="s">
        <v>89</v>
      </c>
      <c r="F598" s="4" t="s">
        <v>61</v>
      </c>
      <c r="G598" s="4">
        <v>2014</v>
      </c>
      <c r="H598" s="14">
        <v>0.33165117614</v>
      </c>
      <c r="I598" s="14">
        <v>0.364522763458</v>
      </c>
      <c r="J598" s="14">
        <v>0.30180182205200001</v>
      </c>
      <c r="K598" s="23" t="str">
        <f t="shared" si="9"/>
        <v>2014-1-11</v>
      </c>
      <c r="L598" s="15"/>
    </row>
    <row r="599" spans="1:12" x14ac:dyDescent="0.25">
      <c r="A599" s="4" t="s">
        <v>59</v>
      </c>
      <c r="B599" s="4" t="s">
        <v>22</v>
      </c>
      <c r="C599" s="4" t="s">
        <v>20</v>
      </c>
      <c r="D599" s="4" t="s">
        <v>71</v>
      </c>
      <c r="E599" s="4" t="s">
        <v>89</v>
      </c>
      <c r="F599" s="4" t="s">
        <v>61</v>
      </c>
      <c r="G599" s="4">
        <v>2014</v>
      </c>
      <c r="H599" s="14">
        <v>0.23813131426699999</v>
      </c>
      <c r="I599" s="14">
        <v>0.26838185438599999</v>
      </c>
      <c r="J599" s="14">
        <v>0.21236264045</v>
      </c>
      <c r="K599" s="23" t="str">
        <f t="shared" si="9"/>
        <v>2014-0-11</v>
      </c>
      <c r="L599" s="15"/>
    </row>
    <row r="600" spans="1:12" x14ac:dyDescent="0.25">
      <c r="A600" s="4" t="s">
        <v>59</v>
      </c>
      <c r="B600" s="4" t="s">
        <v>22</v>
      </c>
      <c r="C600" s="4" t="s">
        <v>19</v>
      </c>
      <c r="D600" s="4" t="s">
        <v>72</v>
      </c>
      <c r="E600" s="4" t="s">
        <v>89</v>
      </c>
      <c r="F600" s="4" t="s">
        <v>61</v>
      </c>
      <c r="G600" s="4">
        <v>2014</v>
      </c>
      <c r="H600" s="14">
        <v>0.2021935819</v>
      </c>
      <c r="I600" s="14">
        <v>0.23327052485200001</v>
      </c>
      <c r="J600" s="14">
        <v>0.17767449779399999</v>
      </c>
      <c r="K600" s="23" t="str">
        <f t="shared" si="9"/>
        <v>2014-1-12</v>
      </c>
      <c r="L600" s="15"/>
    </row>
    <row r="601" spans="1:12" x14ac:dyDescent="0.25">
      <c r="A601" s="4" t="s">
        <v>59</v>
      </c>
      <c r="B601" s="4" t="s">
        <v>22</v>
      </c>
      <c r="C601" s="4" t="s">
        <v>20</v>
      </c>
      <c r="D601" s="4" t="s">
        <v>72</v>
      </c>
      <c r="E601" s="4" t="s">
        <v>89</v>
      </c>
      <c r="F601" s="4" t="s">
        <v>61</v>
      </c>
      <c r="G601" s="4">
        <v>2014</v>
      </c>
      <c r="H601" s="14">
        <v>0.117808984565</v>
      </c>
      <c r="I601" s="14">
        <v>0.14302592697200001</v>
      </c>
      <c r="J601" s="14">
        <v>9.7401998474799995E-2</v>
      </c>
      <c r="K601" s="23" t="str">
        <f t="shared" si="9"/>
        <v>2014-0-12</v>
      </c>
      <c r="L601" s="15"/>
    </row>
    <row r="602" spans="1:12" x14ac:dyDescent="0.25">
      <c r="A602" s="4" t="s">
        <v>59</v>
      </c>
      <c r="B602" s="4" t="s">
        <v>22</v>
      </c>
      <c r="C602" s="4" t="s">
        <v>19</v>
      </c>
      <c r="D602" s="4" t="s">
        <v>60</v>
      </c>
      <c r="E602" s="4" t="s">
        <v>89</v>
      </c>
      <c r="F602" s="4" t="s">
        <v>61</v>
      </c>
      <c r="G602" s="4">
        <v>2016</v>
      </c>
      <c r="H602" s="14">
        <v>5.3927778550100003E-2</v>
      </c>
      <c r="I602" s="14">
        <v>5.8499551819200003E-2</v>
      </c>
      <c r="J602" s="14">
        <v>4.9785018766100003E-2</v>
      </c>
      <c r="K602" s="23" t="str">
        <f t="shared" si="9"/>
        <v>2016-1-1</v>
      </c>
      <c r="L602" s="15"/>
    </row>
    <row r="603" spans="1:12" x14ac:dyDescent="0.25">
      <c r="A603" s="4" t="s">
        <v>59</v>
      </c>
      <c r="B603" s="4" t="s">
        <v>22</v>
      </c>
      <c r="C603" s="4" t="s">
        <v>20</v>
      </c>
      <c r="D603" s="4" t="s">
        <v>60</v>
      </c>
      <c r="E603" s="4" t="s">
        <v>89</v>
      </c>
      <c r="F603" s="4" t="s">
        <v>61</v>
      </c>
      <c r="G603" s="4">
        <v>2016</v>
      </c>
      <c r="H603" s="14">
        <v>6.5730808722500006E-2</v>
      </c>
      <c r="I603" s="14">
        <v>7.2005081685900002E-2</v>
      </c>
      <c r="J603" s="14">
        <v>6.0152546001900002E-2</v>
      </c>
      <c r="K603" s="23" t="str">
        <f t="shared" si="9"/>
        <v>2016-0-1</v>
      </c>
      <c r="L603" s="15"/>
    </row>
    <row r="604" spans="1:12" x14ac:dyDescent="0.25">
      <c r="A604" s="4" t="s">
        <v>59</v>
      </c>
      <c r="B604" s="4" t="s">
        <v>22</v>
      </c>
      <c r="C604" s="4" t="s">
        <v>19</v>
      </c>
      <c r="D604" s="4" t="s">
        <v>62</v>
      </c>
      <c r="E604" s="4" t="s">
        <v>89</v>
      </c>
      <c r="F604" s="4" t="s">
        <v>61</v>
      </c>
      <c r="G604" s="4">
        <v>2016</v>
      </c>
      <c r="H604" s="14">
        <v>0.136301871431</v>
      </c>
      <c r="I604" s="14">
        <v>0.14897247228300001</v>
      </c>
      <c r="J604" s="14">
        <v>0.12398694212399999</v>
      </c>
      <c r="K604" s="23" t="str">
        <f t="shared" si="9"/>
        <v>2016-1-2</v>
      </c>
      <c r="L604" s="15"/>
    </row>
    <row r="605" spans="1:12" x14ac:dyDescent="0.25">
      <c r="A605" s="4" t="s">
        <v>59</v>
      </c>
      <c r="B605" s="4" t="s">
        <v>22</v>
      </c>
      <c r="C605" s="4" t="s">
        <v>20</v>
      </c>
      <c r="D605" s="4" t="s">
        <v>62</v>
      </c>
      <c r="E605" s="4" t="s">
        <v>89</v>
      </c>
      <c r="F605" s="4" t="s">
        <v>61</v>
      </c>
      <c r="G605" s="4">
        <v>2016</v>
      </c>
      <c r="H605" s="14">
        <v>0.181897142436</v>
      </c>
      <c r="I605" s="14">
        <v>0.198314403586</v>
      </c>
      <c r="J605" s="14">
        <v>0.165520747311</v>
      </c>
      <c r="K605" s="23" t="str">
        <f t="shared" si="9"/>
        <v>2016-0-2</v>
      </c>
      <c r="L605" s="15"/>
    </row>
    <row r="606" spans="1:12" x14ac:dyDescent="0.25">
      <c r="A606" s="4" t="s">
        <v>59</v>
      </c>
      <c r="B606" s="4" t="s">
        <v>22</v>
      </c>
      <c r="C606" s="4" t="s">
        <v>19</v>
      </c>
      <c r="D606" s="4" t="s">
        <v>63</v>
      </c>
      <c r="E606" s="4" t="s">
        <v>89</v>
      </c>
      <c r="F606" s="4" t="s">
        <v>61</v>
      </c>
      <c r="G606" s="4">
        <v>2016</v>
      </c>
      <c r="H606" s="14">
        <v>0.24204562505499999</v>
      </c>
      <c r="I606" s="14">
        <v>0.26174087190899997</v>
      </c>
      <c r="J606" s="14">
        <v>0.223808814331</v>
      </c>
      <c r="K606" s="23" t="str">
        <f t="shared" si="9"/>
        <v>2016-1-3</v>
      </c>
      <c r="L606" s="15"/>
    </row>
    <row r="607" spans="1:12" x14ac:dyDescent="0.25">
      <c r="A607" s="4" t="s">
        <v>59</v>
      </c>
      <c r="B607" s="4" t="s">
        <v>22</v>
      </c>
      <c r="C607" s="4" t="s">
        <v>20</v>
      </c>
      <c r="D607" s="4" t="s">
        <v>63</v>
      </c>
      <c r="E607" s="4" t="s">
        <v>89</v>
      </c>
      <c r="F607" s="4" t="s">
        <v>61</v>
      </c>
      <c r="G607" s="4">
        <v>2016</v>
      </c>
      <c r="H607" s="14">
        <v>0.32826388211200003</v>
      </c>
      <c r="I607" s="14">
        <v>0.351725118758</v>
      </c>
      <c r="J607" s="14">
        <v>0.30523529665400001</v>
      </c>
      <c r="K607" s="23" t="str">
        <f t="shared" si="9"/>
        <v>2016-0-3</v>
      </c>
      <c r="L607" s="15"/>
    </row>
    <row r="608" spans="1:12" x14ac:dyDescent="0.25">
      <c r="A608" s="4" t="s">
        <v>59</v>
      </c>
      <c r="B608" s="4" t="s">
        <v>22</v>
      </c>
      <c r="C608" s="4" t="s">
        <v>19</v>
      </c>
      <c r="D608" s="4" t="s">
        <v>64</v>
      </c>
      <c r="E608" s="4" t="s">
        <v>89</v>
      </c>
      <c r="F608" s="4" t="s">
        <v>61</v>
      </c>
      <c r="G608" s="4">
        <v>2016</v>
      </c>
      <c r="H608" s="14">
        <v>0.364100353328</v>
      </c>
      <c r="I608" s="14">
        <v>0.38930055262199997</v>
      </c>
      <c r="J608" s="14">
        <v>0.34065179330700002</v>
      </c>
      <c r="K608" s="23" t="str">
        <f t="shared" si="9"/>
        <v>2016-1-4</v>
      </c>
      <c r="L608" s="15"/>
    </row>
    <row r="609" spans="1:12" x14ac:dyDescent="0.25">
      <c r="A609" s="4" t="s">
        <v>59</v>
      </c>
      <c r="B609" s="4" t="s">
        <v>22</v>
      </c>
      <c r="C609" s="4" t="s">
        <v>20</v>
      </c>
      <c r="D609" s="4" t="s">
        <v>64</v>
      </c>
      <c r="E609" s="4" t="s">
        <v>89</v>
      </c>
      <c r="F609" s="4" t="s">
        <v>61</v>
      </c>
      <c r="G609" s="4">
        <v>2016</v>
      </c>
      <c r="H609" s="14">
        <v>0.45858388800799998</v>
      </c>
      <c r="I609" s="14">
        <v>0.48565718547699999</v>
      </c>
      <c r="J609" s="14">
        <v>0.43014130685500002</v>
      </c>
      <c r="K609" s="23" t="str">
        <f t="shared" si="9"/>
        <v>2016-0-4</v>
      </c>
      <c r="L609" s="15"/>
    </row>
    <row r="610" spans="1:12" x14ac:dyDescent="0.25">
      <c r="A610" s="4" t="s">
        <v>59</v>
      </c>
      <c r="B610" s="4" t="s">
        <v>22</v>
      </c>
      <c r="C610" s="4" t="s">
        <v>19</v>
      </c>
      <c r="D610" s="4" t="s">
        <v>65</v>
      </c>
      <c r="E610" s="4" t="s">
        <v>89</v>
      </c>
      <c r="F610" s="4" t="s">
        <v>61</v>
      </c>
      <c r="G610" s="4">
        <v>2016</v>
      </c>
      <c r="H610" s="14">
        <v>0.26775545565999997</v>
      </c>
      <c r="I610" s="14">
        <v>0.29792069924199999</v>
      </c>
      <c r="J610" s="14">
        <v>0.23838955309099999</v>
      </c>
      <c r="K610" s="23" t="str">
        <f t="shared" si="9"/>
        <v>2016-1-5</v>
      </c>
      <c r="L610" s="15"/>
    </row>
    <row r="611" spans="1:12" x14ac:dyDescent="0.25">
      <c r="A611" s="4" t="s">
        <v>59</v>
      </c>
      <c r="B611" s="4" t="s">
        <v>22</v>
      </c>
      <c r="C611" s="4" t="s">
        <v>20</v>
      </c>
      <c r="D611" s="4" t="s">
        <v>65</v>
      </c>
      <c r="E611" s="4" t="s">
        <v>89</v>
      </c>
      <c r="F611" s="4" t="s">
        <v>61</v>
      </c>
      <c r="G611" s="4">
        <v>2016</v>
      </c>
      <c r="H611" s="14">
        <v>0.44794242531599998</v>
      </c>
      <c r="I611" s="14">
        <v>0.49431343477700002</v>
      </c>
      <c r="J611" s="14">
        <v>0.40809871649599999</v>
      </c>
      <c r="K611" s="23" t="str">
        <f t="shared" si="9"/>
        <v>2016-0-5</v>
      </c>
      <c r="L611" s="15"/>
    </row>
    <row r="612" spans="1:12" x14ac:dyDescent="0.25">
      <c r="A612" s="4" t="s">
        <v>59</v>
      </c>
      <c r="B612" s="4" t="s">
        <v>22</v>
      </c>
      <c r="C612" s="4" t="s">
        <v>19</v>
      </c>
      <c r="D612" s="4" t="s">
        <v>66</v>
      </c>
      <c r="E612" s="4" t="s">
        <v>89</v>
      </c>
      <c r="F612" s="4" t="s">
        <v>61</v>
      </c>
      <c r="G612" s="4">
        <v>2016</v>
      </c>
      <c r="H612" s="14">
        <v>0.409136385298</v>
      </c>
      <c r="I612" s="14">
        <v>0.45544352387300002</v>
      </c>
      <c r="J612" s="14">
        <v>0.366436537841</v>
      </c>
      <c r="K612" s="23" t="str">
        <f t="shared" si="9"/>
        <v>2016-1-6</v>
      </c>
      <c r="L612" s="15"/>
    </row>
    <row r="613" spans="1:12" x14ac:dyDescent="0.25">
      <c r="A613" s="4" t="s">
        <v>59</v>
      </c>
      <c r="B613" s="4" t="s">
        <v>22</v>
      </c>
      <c r="C613" s="4" t="s">
        <v>20</v>
      </c>
      <c r="D613" s="4" t="s">
        <v>66</v>
      </c>
      <c r="E613" s="4" t="s">
        <v>89</v>
      </c>
      <c r="F613" s="4" t="s">
        <v>61</v>
      </c>
      <c r="G613" s="4">
        <v>2016</v>
      </c>
      <c r="H613" s="14">
        <v>0.55225080169200003</v>
      </c>
      <c r="I613" s="14">
        <v>0.60067598063000005</v>
      </c>
      <c r="J613" s="14">
        <v>0.50324579692799998</v>
      </c>
      <c r="K613" s="23" t="str">
        <f t="shared" si="9"/>
        <v>2016-0-6</v>
      </c>
      <c r="L613" s="15"/>
    </row>
    <row r="614" spans="1:12" x14ac:dyDescent="0.25">
      <c r="A614" s="4" t="s">
        <v>59</v>
      </c>
      <c r="B614" s="4" t="s">
        <v>22</v>
      </c>
      <c r="C614" s="4" t="s">
        <v>19</v>
      </c>
      <c r="D614" s="4" t="s">
        <v>67</v>
      </c>
      <c r="E614" s="4" t="s">
        <v>89</v>
      </c>
      <c r="F614" s="4" t="s">
        <v>61</v>
      </c>
      <c r="G614" s="4">
        <v>2016</v>
      </c>
      <c r="H614" s="14">
        <v>0.49103091018799999</v>
      </c>
      <c r="I614" s="14">
        <v>0.53210003398399996</v>
      </c>
      <c r="J614" s="14">
        <v>0.45240565967000002</v>
      </c>
      <c r="K614" s="23" t="str">
        <f t="shared" si="9"/>
        <v>2016-1-7</v>
      </c>
      <c r="L614" s="15"/>
    </row>
    <row r="615" spans="1:12" x14ac:dyDescent="0.25">
      <c r="A615" s="4" t="s">
        <v>59</v>
      </c>
      <c r="B615" s="4" t="s">
        <v>22</v>
      </c>
      <c r="C615" s="4" t="s">
        <v>20</v>
      </c>
      <c r="D615" s="4" t="s">
        <v>67</v>
      </c>
      <c r="E615" s="4" t="s">
        <v>89</v>
      </c>
      <c r="F615" s="4" t="s">
        <v>61</v>
      </c>
      <c r="G615" s="4">
        <v>2016</v>
      </c>
      <c r="H615" s="14">
        <v>0.55712046503000001</v>
      </c>
      <c r="I615" s="14">
        <v>0.596408896854</v>
      </c>
      <c r="J615" s="14">
        <v>0.51466252382900002</v>
      </c>
      <c r="K615" s="23" t="str">
        <f t="shared" si="9"/>
        <v>2016-0-7</v>
      </c>
      <c r="L615" s="15"/>
    </row>
    <row r="616" spans="1:12" x14ac:dyDescent="0.25">
      <c r="A616" s="4" t="s">
        <v>59</v>
      </c>
      <c r="B616" s="4" t="s">
        <v>22</v>
      </c>
      <c r="C616" s="4" t="s">
        <v>19</v>
      </c>
      <c r="D616" s="4" t="s">
        <v>68</v>
      </c>
      <c r="E616" s="4" t="s">
        <v>89</v>
      </c>
      <c r="F616" s="4" t="s">
        <v>61</v>
      </c>
      <c r="G616" s="4">
        <v>2016</v>
      </c>
      <c r="H616" s="14">
        <v>0.48941684297100002</v>
      </c>
      <c r="I616" s="14">
        <v>0.52881933619699995</v>
      </c>
      <c r="J616" s="14">
        <v>0.45284714712200003</v>
      </c>
      <c r="K616" s="23" t="str">
        <f t="shared" si="9"/>
        <v>2016-1-8</v>
      </c>
      <c r="L616" s="15"/>
    </row>
    <row r="617" spans="1:12" x14ac:dyDescent="0.25">
      <c r="A617" s="4" t="s">
        <v>59</v>
      </c>
      <c r="B617" s="4" t="s">
        <v>22</v>
      </c>
      <c r="C617" s="4" t="s">
        <v>20</v>
      </c>
      <c r="D617" s="4" t="s">
        <v>68</v>
      </c>
      <c r="E617" s="4" t="s">
        <v>89</v>
      </c>
      <c r="F617" s="4" t="s">
        <v>61</v>
      </c>
      <c r="G617" s="4">
        <v>2016</v>
      </c>
      <c r="H617" s="14">
        <v>0.50394030455899996</v>
      </c>
      <c r="I617" s="14">
        <v>0.53840530784899998</v>
      </c>
      <c r="J617" s="14">
        <v>0.46713600234699998</v>
      </c>
      <c r="K617" s="23" t="str">
        <f t="shared" si="9"/>
        <v>2016-0-8</v>
      </c>
      <c r="L617" s="15"/>
    </row>
    <row r="618" spans="1:12" x14ac:dyDescent="0.25">
      <c r="A618" s="4" t="s">
        <v>59</v>
      </c>
      <c r="B618" s="4" t="s">
        <v>22</v>
      </c>
      <c r="C618" s="4" t="s">
        <v>19</v>
      </c>
      <c r="D618" s="4" t="s">
        <v>69</v>
      </c>
      <c r="E618" s="4" t="s">
        <v>89</v>
      </c>
      <c r="F618" s="4" t="s">
        <v>61</v>
      </c>
      <c r="G618" s="4">
        <v>2016</v>
      </c>
      <c r="H618" s="14">
        <v>0.46486812447999998</v>
      </c>
      <c r="I618" s="14">
        <v>0.49710856618100002</v>
      </c>
      <c r="J618" s="14">
        <v>0.43240685051599997</v>
      </c>
      <c r="K618" s="23" t="str">
        <f t="shared" si="9"/>
        <v>2016-1-9</v>
      </c>
      <c r="L618" s="15"/>
    </row>
    <row r="619" spans="1:12" x14ac:dyDescent="0.25">
      <c r="A619" s="4" t="s">
        <v>59</v>
      </c>
      <c r="B619" s="4" t="s">
        <v>22</v>
      </c>
      <c r="C619" s="4" t="s">
        <v>20</v>
      </c>
      <c r="D619" s="4" t="s">
        <v>69</v>
      </c>
      <c r="E619" s="4" t="s">
        <v>89</v>
      </c>
      <c r="F619" s="4" t="s">
        <v>61</v>
      </c>
      <c r="G619" s="4">
        <v>2016</v>
      </c>
      <c r="H619" s="14">
        <v>0.43671610682400003</v>
      </c>
      <c r="I619" s="14">
        <v>0.46860975848500003</v>
      </c>
      <c r="J619" s="14">
        <v>0.40447734023600002</v>
      </c>
      <c r="K619" s="23" t="str">
        <f t="shared" si="9"/>
        <v>2016-0-9</v>
      </c>
      <c r="L619" s="15"/>
    </row>
    <row r="620" spans="1:12" x14ac:dyDescent="0.25">
      <c r="A620" s="4" t="s">
        <v>59</v>
      </c>
      <c r="B620" s="4" t="s">
        <v>22</v>
      </c>
      <c r="C620" s="4" t="s">
        <v>19</v>
      </c>
      <c r="D620" s="4" t="s">
        <v>70</v>
      </c>
      <c r="E620" s="4" t="s">
        <v>89</v>
      </c>
      <c r="F620" s="4" t="s">
        <v>61</v>
      </c>
      <c r="G620" s="4">
        <v>2016</v>
      </c>
      <c r="H620" s="14">
        <v>0.38998173135699998</v>
      </c>
      <c r="I620" s="14">
        <v>0.42395284692200003</v>
      </c>
      <c r="J620" s="14">
        <v>0.35828319545800003</v>
      </c>
      <c r="K620" s="23" t="str">
        <f t="shared" si="9"/>
        <v>2016-1-10</v>
      </c>
      <c r="L620" s="15"/>
    </row>
    <row r="621" spans="1:12" x14ac:dyDescent="0.25">
      <c r="A621" s="4" t="s">
        <v>59</v>
      </c>
      <c r="B621" s="4" t="s">
        <v>22</v>
      </c>
      <c r="C621" s="4" t="s">
        <v>20</v>
      </c>
      <c r="D621" s="4" t="s">
        <v>70</v>
      </c>
      <c r="E621" s="4" t="s">
        <v>89</v>
      </c>
      <c r="F621" s="4" t="s">
        <v>61</v>
      </c>
      <c r="G621" s="4">
        <v>2016</v>
      </c>
      <c r="H621" s="14">
        <v>0.33746824731500003</v>
      </c>
      <c r="I621" s="14">
        <v>0.36936047243600001</v>
      </c>
      <c r="J621" s="14">
        <v>0.30791462284100002</v>
      </c>
      <c r="K621" s="23" t="str">
        <f t="shared" si="9"/>
        <v>2016-0-10</v>
      </c>
      <c r="L621" s="15"/>
    </row>
    <row r="622" spans="1:12" x14ac:dyDescent="0.25">
      <c r="A622" s="4" t="s">
        <v>59</v>
      </c>
      <c r="B622" s="4" t="s">
        <v>22</v>
      </c>
      <c r="C622" s="4" t="s">
        <v>19</v>
      </c>
      <c r="D622" s="4" t="s">
        <v>71</v>
      </c>
      <c r="E622" s="4" t="s">
        <v>89</v>
      </c>
      <c r="F622" s="4" t="s">
        <v>61</v>
      </c>
      <c r="G622" s="4">
        <v>2016</v>
      </c>
      <c r="H622" s="14">
        <v>0.29253273245400002</v>
      </c>
      <c r="I622" s="14">
        <v>0.32790950584200002</v>
      </c>
      <c r="J622" s="14">
        <v>0.26241230627500001</v>
      </c>
      <c r="K622" s="23" t="str">
        <f t="shared" si="9"/>
        <v>2016-1-11</v>
      </c>
      <c r="L622" s="15"/>
    </row>
    <row r="623" spans="1:12" x14ac:dyDescent="0.25">
      <c r="A623" s="4" t="s">
        <v>59</v>
      </c>
      <c r="B623" s="4" t="s">
        <v>22</v>
      </c>
      <c r="C623" s="4" t="s">
        <v>20</v>
      </c>
      <c r="D623" s="4" t="s">
        <v>71</v>
      </c>
      <c r="E623" s="4" t="s">
        <v>89</v>
      </c>
      <c r="F623" s="4" t="s">
        <v>61</v>
      </c>
      <c r="G623" s="4">
        <v>2016</v>
      </c>
      <c r="H623" s="14">
        <v>0.237396658244</v>
      </c>
      <c r="I623" s="14">
        <v>0.26653242279700001</v>
      </c>
      <c r="J623" s="14">
        <v>0.21077934101599999</v>
      </c>
      <c r="K623" s="23" t="str">
        <f t="shared" si="9"/>
        <v>2016-0-11</v>
      </c>
      <c r="L623" s="15"/>
    </row>
    <row r="624" spans="1:12" x14ac:dyDescent="0.25">
      <c r="A624" s="4" t="s">
        <v>59</v>
      </c>
      <c r="B624" s="4" t="s">
        <v>22</v>
      </c>
      <c r="C624" s="4" t="s">
        <v>19</v>
      </c>
      <c r="D624" s="4" t="s">
        <v>72</v>
      </c>
      <c r="E624" s="4" t="s">
        <v>89</v>
      </c>
      <c r="F624" s="4" t="s">
        <v>61</v>
      </c>
      <c r="G624" s="4">
        <v>2016</v>
      </c>
      <c r="H624" s="14">
        <v>0.17350844855899999</v>
      </c>
      <c r="I624" s="14">
        <v>0.20320825498699999</v>
      </c>
      <c r="J624" s="14">
        <v>0.14941000872400001</v>
      </c>
      <c r="K624" s="23" t="str">
        <f t="shared" si="9"/>
        <v>2016-1-12</v>
      </c>
      <c r="L624" s="15"/>
    </row>
    <row r="625" spans="1:12" x14ac:dyDescent="0.25">
      <c r="A625" s="4" t="s">
        <v>59</v>
      </c>
      <c r="B625" s="4" t="s">
        <v>22</v>
      </c>
      <c r="C625" s="4" t="s">
        <v>20</v>
      </c>
      <c r="D625" s="4" t="s">
        <v>72</v>
      </c>
      <c r="E625" s="4" t="s">
        <v>89</v>
      </c>
      <c r="F625" s="4" t="s">
        <v>61</v>
      </c>
      <c r="G625" s="4">
        <v>2016</v>
      </c>
      <c r="H625" s="14">
        <v>0.11747578329199999</v>
      </c>
      <c r="I625" s="14">
        <v>0.14203219445099999</v>
      </c>
      <c r="J625" s="14">
        <v>9.7603845977199996E-2</v>
      </c>
      <c r="K625" s="23" t="str">
        <f t="shared" si="9"/>
        <v>2016-0-12</v>
      </c>
      <c r="L625" s="15"/>
    </row>
    <row r="626" spans="1:12" x14ac:dyDescent="0.25">
      <c r="A626" s="4" t="s">
        <v>59</v>
      </c>
      <c r="B626" s="4" t="s">
        <v>22</v>
      </c>
      <c r="C626" s="4" t="s">
        <v>19</v>
      </c>
      <c r="D626" s="4" t="s">
        <v>60</v>
      </c>
      <c r="E626" s="4" t="s">
        <v>89</v>
      </c>
      <c r="F626" s="4" t="s">
        <v>61</v>
      </c>
      <c r="G626" s="4">
        <v>2015</v>
      </c>
      <c r="H626" s="14">
        <v>4.9381413151499999E-2</v>
      </c>
      <c r="I626" s="14">
        <v>5.3531413876400001E-2</v>
      </c>
      <c r="J626" s="14">
        <v>4.5555578684200002E-2</v>
      </c>
      <c r="K626" s="23" t="str">
        <f t="shared" si="9"/>
        <v>2015-1-1</v>
      </c>
      <c r="L626" s="15"/>
    </row>
    <row r="627" spans="1:12" x14ac:dyDescent="0.25">
      <c r="A627" s="4" t="s">
        <v>59</v>
      </c>
      <c r="B627" s="4" t="s">
        <v>22</v>
      </c>
      <c r="C627" s="4" t="s">
        <v>20</v>
      </c>
      <c r="D627" s="4" t="s">
        <v>60</v>
      </c>
      <c r="E627" s="4" t="s">
        <v>89</v>
      </c>
      <c r="F627" s="4" t="s">
        <v>61</v>
      </c>
      <c r="G627" s="4">
        <v>2015</v>
      </c>
      <c r="H627" s="14">
        <v>6.0254880583599998E-2</v>
      </c>
      <c r="I627" s="14">
        <v>6.5709448579199997E-2</v>
      </c>
      <c r="J627" s="14">
        <v>5.5397446069499999E-2</v>
      </c>
      <c r="K627" s="23" t="str">
        <f t="shared" si="9"/>
        <v>2015-0-1</v>
      </c>
      <c r="L627" s="15"/>
    </row>
    <row r="628" spans="1:12" x14ac:dyDescent="0.25">
      <c r="A628" s="4" t="s">
        <v>59</v>
      </c>
      <c r="B628" s="4" t="s">
        <v>22</v>
      </c>
      <c r="C628" s="4" t="s">
        <v>19</v>
      </c>
      <c r="D628" s="4" t="s">
        <v>62</v>
      </c>
      <c r="E628" s="4" t="s">
        <v>89</v>
      </c>
      <c r="F628" s="4" t="s">
        <v>61</v>
      </c>
      <c r="G628" s="4">
        <v>2015</v>
      </c>
      <c r="H628" s="14">
        <v>0.170363158638</v>
      </c>
      <c r="I628" s="14">
        <v>0.18370030324</v>
      </c>
      <c r="J628" s="14">
        <v>0.15748224508299999</v>
      </c>
      <c r="K628" s="23" t="str">
        <f t="shared" si="9"/>
        <v>2015-1-2</v>
      </c>
      <c r="L628" s="15"/>
    </row>
    <row r="629" spans="1:12" x14ac:dyDescent="0.25">
      <c r="A629" s="4" t="s">
        <v>59</v>
      </c>
      <c r="B629" s="4" t="s">
        <v>22</v>
      </c>
      <c r="C629" s="4" t="s">
        <v>20</v>
      </c>
      <c r="D629" s="4" t="s">
        <v>62</v>
      </c>
      <c r="E629" s="4" t="s">
        <v>89</v>
      </c>
      <c r="F629" s="4" t="s">
        <v>61</v>
      </c>
      <c r="G629" s="4">
        <v>2015</v>
      </c>
      <c r="H629" s="14">
        <v>0.22404126103700001</v>
      </c>
      <c r="I629" s="14">
        <v>0.24140483267400001</v>
      </c>
      <c r="J629" s="14">
        <v>0.207709772613</v>
      </c>
      <c r="K629" s="23" t="str">
        <f t="shared" si="9"/>
        <v>2015-0-2</v>
      </c>
      <c r="L629" s="15"/>
    </row>
    <row r="630" spans="1:12" x14ac:dyDescent="0.25">
      <c r="A630" s="4" t="s">
        <v>59</v>
      </c>
      <c r="B630" s="4" t="s">
        <v>22</v>
      </c>
      <c r="C630" s="4" t="s">
        <v>19</v>
      </c>
      <c r="D630" s="4" t="s">
        <v>63</v>
      </c>
      <c r="E630" s="4" t="s">
        <v>89</v>
      </c>
      <c r="F630" s="4" t="s">
        <v>61</v>
      </c>
      <c r="G630" s="4">
        <v>2015</v>
      </c>
      <c r="H630" s="14">
        <v>0.29293252667699998</v>
      </c>
      <c r="I630" s="14">
        <v>0.31203783771400001</v>
      </c>
      <c r="J630" s="14">
        <v>0.27484673939999998</v>
      </c>
      <c r="K630" s="23" t="str">
        <f t="shared" si="9"/>
        <v>2015-1-3</v>
      </c>
      <c r="L630" s="15"/>
    </row>
    <row r="631" spans="1:12" x14ac:dyDescent="0.25">
      <c r="A631" s="4" t="s">
        <v>59</v>
      </c>
      <c r="B631" s="4" t="s">
        <v>22</v>
      </c>
      <c r="C631" s="4" t="s">
        <v>20</v>
      </c>
      <c r="D631" s="4" t="s">
        <v>63</v>
      </c>
      <c r="E631" s="4" t="s">
        <v>89</v>
      </c>
      <c r="F631" s="4" t="s">
        <v>61</v>
      </c>
      <c r="G631" s="4">
        <v>2015</v>
      </c>
      <c r="H631" s="14">
        <v>0.38737500841299999</v>
      </c>
      <c r="I631" s="14">
        <v>0.40942190642100001</v>
      </c>
      <c r="J631" s="14">
        <v>0.36620983217899999</v>
      </c>
      <c r="K631" s="23" t="str">
        <f t="shared" si="9"/>
        <v>2015-0-3</v>
      </c>
      <c r="L631" s="15"/>
    </row>
    <row r="632" spans="1:12" x14ac:dyDescent="0.25">
      <c r="A632" s="4" t="s">
        <v>59</v>
      </c>
      <c r="B632" s="4" t="s">
        <v>22</v>
      </c>
      <c r="C632" s="4" t="s">
        <v>19</v>
      </c>
      <c r="D632" s="4" t="s">
        <v>64</v>
      </c>
      <c r="E632" s="4" t="s">
        <v>89</v>
      </c>
      <c r="F632" s="4" t="s">
        <v>61</v>
      </c>
      <c r="G632" s="4">
        <v>2015</v>
      </c>
      <c r="H632" s="14">
        <v>0.38139667666999999</v>
      </c>
      <c r="I632" s="14">
        <v>0.40623087007999997</v>
      </c>
      <c r="J632" s="14">
        <v>0.35941873176900002</v>
      </c>
      <c r="K632" s="23" t="str">
        <f t="shared" si="9"/>
        <v>2015-1-4</v>
      </c>
      <c r="L632" s="15"/>
    </row>
    <row r="633" spans="1:12" x14ac:dyDescent="0.25">
      <c r="A633" s="4" t="s">
        <v>59</v>
      </c>
      <c r="B633" s="4" t="s">
        <v>22</v>
      </c>
      <c r="C633" s="4" t="s">
        <v>20</v>
      </c>
      <c r="D633" s="4" t="s">
        <v>64</v>
      </c>
      <c r="E633" s="4" t="s">
        <v>89</v>
      </c>
      <c r="F633" s="4" t="s">
        <v>61</v>
      </c>
      <c r="G633" s="4">
        <v>2015</v>
      </c>
      <c r="H633" s="14">
        <v>0.48449469640499998</v>
      </c>
      <c r="I633" s="14">
        <v>0.51153593263099995</v>
      </c>
      <c r="J633" s="14">
        <v>0.45594453168999999</v>
      </c>
      <c r="K633" s="23" t="str">
        <f t="shared" si="9"/>
        <v>2015-0-4</v>
      </c>
      <c r="L633" s="15"/>
    </row>
    <row r="634" spans="1:12" x14ac:dyDescent="0.25">
      <c r="A634" s="4" t="s">
        <v>59</v>
      </c>
      <c r="B634" s="4" t="s">
        <v>22</v>
      </c>
      <c r="C634" s="4" t="s">
        <v>19</v>
      </c>
      <c r="D634" s="4" t="s">
        <v>65</v>
      </c>
      <c r="E634" s="4" t="s">
        <v>89</v>
      </c>
      <c r="F634" s="4" t="s">
        <v>61</v>
      </c>
      <c r="G634" s="4">
        <v>2015</v>
      </c>
      <c r="H634" s="14">
        <v>0.263777220965</v>
      </c>
      <c r="I634" s="14">
        <v>0.29376529169799998</v>
      </c>
      <c r="J634" s="14">
        <v>0.235301473531</v>
      </c>
      <c r="K634" s="23" t="str">
        <f t="shared" si="9"/>
        <v>2015-1-5</v>
      </c>
      <c r="L634" s="15"/>
    </row>
    <row r="635" spans="1:12" x14ac:dyDescent="0.25">
      <c r="A635" s="4" t="s">
        <v>59</v>
      </c>
      <c r="B635" s="4" t="s">
        <v>22</v>
      </c>
      <c r="C635" s="4" t="s">
        <v>20</v>
      </c>
      <c r="D635" s="4" t="s">
        <v>65</v>
      </c>
      <c r="E635" s="4" t="s">
        <v>89</v>
      </c>
      <c r="F635" s="4" t="s">
        <v>61</v>
      </c>
      <c r="G635" s="4">
        <v>2015</v>
      </c>
      <c r="H635" s="14">
        <v>0.44963915561200002</v>
      </c>
      <c r="I635" s="14">
        <v>0.49381110625399999</v>
      </c>
      <c r="J635" s="14">
        <v>0.41043723150400002</v>
      </c>
      <c r="K635" s="23" t="str">
        <f t="shared" si="9"/>
        <v>2015-0-5</v>
      </c>
      <c r="L635" s="15"/>
    </row>
    <row r="636" spans="1:12" x14ac:dyDescent="0.25">
      <c r="A636" s="4" t="s">
        <v>59</v>
      </c>
      <c r="B636" s="4" t="s">
        <v>22</v>
      </c>
      <c r="C636" s="4" t="s">
        <v>19</v>
      </c>
      <c r="D636" s="4" t="s">
        <v>66</v>
      </c>
      <c r="E636" s="4" t="s">
        <v>89</v>
      </c>
      <c r="F636" s="4" t="s">
        <v>61</v>
      </c>
      <c r="G636" s="4">
        <v>2015</v>
      </c>
      <c r="H636" s="14">
        <v>0.41524782080099998</v>
      </c>
      <c r="I636" s="14">
        <v>0.461585390135</v>
      </c>
      <c r="J636" s="14">
        <v>0.373859424966</v>
      </c>
      <c r="K636" s="23" t="str">
        <f t="shared" si="9"/>
        <v>2015-1-6</v>
      </c>
      <c r="L636" s="15"/>
    </row>
    <row r="637" spans="1:12" x14ac:dyDescent="0.25">
      <c r="A637" s="4" t="s">
        <v>59</v>
      </c>
      <c r="B637" s="4" t="s">
        <v>22</v>
      </c>
      <c r="C637" s="4" t="s">
        <v>20</v>
      </c>
      <c r="D637" s="4" t="s">
        <v>66</v>
      </c>
      <c r="E637" s="4" t="s">
        <v>89</v>
      </c>
      <c r="F637" s="4" t="s">
        <v>61</v>
      </c>
      <c r="G637" s="4">
        <v>2015</v>
      </c>
      <c r="H637" s="14">
        <v>0.56432184050699996</v>
      </c>
      <c r="I637" s="14">
        <v>0.60933923702899995</v>
      </c>
      <c r="J637" s="14">
        <v>0.51756994424400005</v>
      </c>
      <c r="K637" s="23" t="str">
        <f t="shared" si="9"/>
        <v>2015-0-6</v>
      </c>
      <c r="L637" s="15"/>
    </row>
    <row r="638" spans="1:12" x14ac:dyDescent="0.25">
      <c r="A638" s="4" t="s">
        <v>59</v>
      </c>
      <c r="B638" s="4" t="s">
        <v>22</v>
      </c>
      <c r="C638" s="4" t="s">
        <v>19</v>
      </c>
      <c r="D638" s="4" t="s">
        <v>67</v>
      </c>
      <c r="E638" s="4" t="s">
        <v>89</v>
      </c>
      <c r="F638" s="4" t="s">
        <v>61</v>
      </c>
      <c r="G638" s="4">
        <v>2015</v>
      </c>
      <c r="H638" s="14">
        <v>0.50538543815600001</v>
      </c>
      <c r="I638" s="14">
        <v>0.54676747831000005</v>
      </c>
      <c r="J638" s="14">
        <v>0.46631646967200002</v>
      </c>
      <c r="K638" s="23" t="str">
        <f t="shared" si="9"/>
        <v>2015-1-7</v>
      </c>
      <c r="L638" s="15"/>
    </row>
    <row r="639" spans="1:12" x14ac:dyDescent="0.25">
      <c r="A639" s="4" t="s">
        <v>59</v>
      </c>
      <c r="B639" s="4" t="s">
        <v>22</v>
      </c>
      <c r="C639" s="4" t="s">
        <v>20</v>
      </c>
      <c r="D639" s="4" t="s">
        <v>67</v>
      </c>
      <c r="E639" s="4" t="s">
        <v>89</v>
      </c>
      <c r="F639" s="4" t="s">
        <v>61</v>
      </c>
      <c r="G639" s="4">
        <v>2015</v>
      </c>
      <c r="H639" s="14">
        <v>0.57298875066400001</v>
      </c>
      <c r="I639" s="14">
        <v>0.61014602247600003</v>
      </c>
      <c r="J639" s="14">
        <v>0.53435949389899995</v>
      </c>
      <c r="K639" s="23" t="str">
        <f t="shared" si="9"/>
        <v>2015-0-7</v>
      </c>
      <c r="L639" s="15"/>
    </row>
    <row r="640" spans="1:12" x14ac:dyDescent="0.25">
      <c r="A640" s="4" t="s">
        <v>59</v>
      </c>
      <c r="B640" s="4" t="s">
        <v>22</v>
      </c>
      <c r="C640" s="4" t="s">
        <v>19</v>
      </c>
      <c r="D640" s="4" t="s">
        <v>68</v>
      </c>
      <c r="E640" s="4" t="s">
        <v>89</v>
      </c>
      <c r="F640" s="4" t="s">
        <v>61</v>
      </c>
      <c r="G640" s="4">
        <v>2015</v>
      </c>
      <c r="H640" s="14">
        <v>0.51900857924900001</v>
      </c>
      <c r="I640" s="14">
        <v>0.55723409180500005</v>
      </c>
      <c r="J640" s="14">
        <v>0.48412392954400002</v>
      </c>
      <c r="K640" s="23" t="str">
        <f t="shared" si="9"/>
        <v>2015-1-8</v>
      </c>
      <c r="L640" s="15"/>
    </row>
    <row r="641" spans="1:12" x14ac:dyDescent="0.25">
      <c r="A641" s="4" t="s">
        <v>59</v>
      </c>
      <c r="B641" s="4" t="s">
        <v>22</v>
      </c>
      <c r="C641" s="4" t="s">
        <v>20</v>
      </c>
      <c r="D641" s="4" t="s">
        <v>68</v>
      </c>
      <c r="E641" s="4" t="s">
        <v>89</v>
      </c>
      <c r="F641" s="4" t="s">
        <v>61</v>
      </c>
      <c r="G641" s="4">
        <v>2015</v>
      </c>
      <c r="H641" s="14">
        <v>0.52770652604900004</v>
      </c>
      <c r="I641" s="14">
        <v>0.56195859716999996</v>
      </c>
      <c r="J641" s="14">
        <v>0.492932574352</v>
      </c>
      <c r="K641" s="23" t="str">
        <f t="shared" si="9"/>
        <v>2015-0-8</v>
      </c>
      <c r="L641" s="15"/>
    </row>
    <row r="642" spans="1:12" x14ac:dyDescent="0.25">
      <c r="A642" s="4" t="s">
        <v>59</v>
      </c>
      <c r="B642" s="4" t="s">
        <v>22</v>
      </c>
      <c r="C642" s="4" t="s">
        <v>19</v>
      </c>
      <c r="D642" s="4" t="s">
        <v>69</v>
      </c>
      <c r="E642" s="4" t="s">
        <v>89</v>
      </c>
      <c r="F642" s="4" t="s">
        <v>61</v>
      </c>
      <c r="G642" s="4">
        <v>2015</v>
      </c>
      <c r="H642" s="14">
        <v>0.50968249154300005</v>
      </c>
      <c r="I642" s="14">
        <v>0.54048996489300005</v>
      </c>
      <c r="J642" s="14">
        <v>0.479154867953</v>
      </c>
      <c r="K642" s="23" t="str">
        <f t="shared" si="9"/>
        <v>2015-1-9</v>
      </c>
      <c r="L642" s="15"/>
    </row>
    <row r="643" spans="1:12" x14ac:dyDescent="0.25">
      <c r="A643" s="4" t="s">
        <v>59</v>
      </c>
      <c r="B643" s="4" t="s">
        <v>22</v>
      </c>
      <c r="C643" s="4" t="s">
        <v>20</v>
      </c>
      <c r="D643" s="4" t="s">
        <v>69</v>
      </c>
      <c r="E643" s="4" t="s">
        <v>89</v>
      </c>
      <c r="F643" s="4" t="s">
        <v>61</v>
      </c>
      <c r="G643" s="4">
        <v>2015</v>
      </c>
      <c r="H643" s="14">
        <v>0.45420141494499999</v>
      </c>
      <c r="I643" s="14">
        <v>0.48528397798900003</v>
      </c>
      <c r="J643" s="14">
        <v>0.42460622768200001</v>
      </c>
      <c r="K643" s="23" t="str">
        <f t="shared" ref="K643:K649" si="10">IFERROR(G643&amp;"-"&amp;IF(C643="Male",1,0)&amp;"-"&amp;INDEX($N$11:$N$22,MATCH(D643,$M$11:$M$22,0)),"NA")</f>
        <v>2015-0-9</v>
      </c>
      <c r="L643" s="15"/>
    </row>
    <row r="644" spans="1:12" x14ac:dyDescent="0.25">
      <c r="A644" s="4" t="s">
        <v>59</v>
      </c>
      <c r="B644" s="4" t="s">
        <v>22</v>
      </c>
      <c r="C644" s="4" t="s">
        <v>19</v>
      </c>
      <c r="D644" s="4" t="s">
        <v>70</v>
      </c>
      <c r="E644" s="4" t="s">
        <v>89</v>
      </c>
      <c r="F644" s="4" t="s">
        <v>61</v>
      </c>
      <c r="G644" s="4">
        <v>2015</v>
      </c>
      <c r="H644" s="14">
        <v>0.43090915580599998</v>
      </c>
      <c r="I644" s="14">
        <v>0.46408665021599999</v>
      </c>
      <c r="J644" s="14">
        <v>0.40130627920700002</v>
      </c>
      <c r="K644" s="23" t="str">
        <f t="shared" si="10"/>
        <v>2015-1-10</v>
      </c>
      <c r="L644" s="15"/>
    </row>
    <row r="645" spans="1:12" x14ac:dyDescent="0.25">
      <c r="A645" s="4" t="s">
        <v>59</v>
      </c>
      <c r="B645" s="4" t="s">
        <v>22</v>
      </c>
      <c r="C645" s="4" t="s">
        <v>20</v>
      </c>
      <c r="D645" s="4" t="s">
        <v>70</v>
      </c>
      <c r="E645" s="4" t="s">
        <v>89</v>
      </c>
      <c r="F645" s="4" t="s">
        <v>61</v>
      </c>
      <c r="G645" s="4">
        <v>2015</v>
      </c>
      <c r="H645" s="14">
        <v>0.34326929851100002</v>
      </c>
      <c r="I645" s="14">
        <v>0.37496821299799998</v>
      </c>
      <c r="J645" s="14">
        <v>0.31338441538</v>
      </c>
      <c r="K645" s="23" t="str">
        <f t="shared" si="10"/>
        <v>2015-0-10</v>
      </c>
      <c r="L645" s="15"/>
    </row>
    <row r="646" spans="1:12" x14ac:dyDescent="0.25">
      <c r="A646" s="4" t="s">
        <v>59</v>
      </c>
      <c r="B646" s="4" t="s">
        <v>22</v>
      </c>
      <c r="C646" s="4" t="s">
        <v>19</v>
      </c>
      <c r="D646" s="4" t="s">
        <v>71</v>
      </c>
      <c r="E646" s="4" t="s">
        <v>89</v>
      </c>
      <c r="F646" s="4" t="s">
        <v>61</v>
      </c>
      <c r="G646" s="4">
        <v>2015</v>
      </c>
      <c r="H646" s="14">
        <v>0.31769192837400001</v>
      </c>
      <c r="I646" s="14">
        <v>0.35289674872799998</v>
      </c>
      <c r="J646" s="14">
        <v>0.28764423417700002</v>
      </c>
      <c r="K646" s="23" t="str">
        <f t="shared" si="10"/>
        <v>2015-1-11</v>
      </c>
      <c r="L646" s="15"/>
    </row>
    <row r="647" spans="1:12" x14ac:dyDescent="0.25">
      <c r="A647" s="4" t="s">
        <v>59</v>
      </c>
      <c r="B647" s="4" t="s">
        <v>22</v>
      </c>
      <c r="C647" s="4" t="s">
        <v>20</v>
      </c>
      <c r="D647" s="4" t="s">
        <v>71</v>
      </c>
      <c r="E647" s="4" t="s">
        <v>89</v>
      </c>
      <c r="F647" s="4" t="s">
        <v>61</v>
      </c>
      <c r="G647" s="4">
        <v>2015</v>
      </c>
      <c r="H647" s="14">
        <v>0.23621589642999999</v>
      </c>
      <c r="I647" s="14">
        <v>0.26567371206200002</v>
      </c>
      <c r="J647" s="14">
        <v>0.21034396952600001</v>
      </c>
      <c r="K647" s="23" t="str">
        <f t="shared" si="10"/>
        <v>2015-0-11</v>
      </c>
      <c r="L647" s="15"/>
    </row>
    <row r="648" spans="1:12" x14ac:dyDescent="0.25">
      <c r="A648" s="4" t="s">
        <v>59</v>
      </c>
      <c r="B648" s="4" t="s">
        <v>22</v>
      </c>
      <c r="C648" s="4" t="s">
        <v>19</v>
      </c>
      <c r="D648" s="4" t="s">
        <v>72</v>
      </c>
      <c r="E648" s="4" t="s">
        <v>89</v>
      </c>
      <c r="F648" s="4" t="s">
        <v>61</v>
      </c>
      <c r="G648" s="4">
        <v>2015</v>
      </c>
      <c r="H648" s="14">
        <v>0.191642596443</v>
      </c>
      <c r="I648" s="14">
        <v>0.22225336314899999</v>
      </c>
      <c r="J648" s="14">
        <v>0.16679394506199999</v>
      </c>
      <c r="K648" s="23" t="str">
        <f t="shared" si="10"/>
        <v>2015-1-12</v>
      </c>
      <c r="L648" s="15"/>
    </row>
    <row r="649" spans="1:12" x14ac:dyDescent="0.25">
      <c r="A649" s="4" t="s">
        <v>59</v>
      </c>
      <c r="B649" s="4" t="s">
        <v>22</v>
      </c>
      <c r="C649" s="4" t="s">
        <v>20</v>
      </c>
      <c r="D649" s="4" t="s">
        <v>72</v>
      </c>
      <c r="E649" s="4" t="s">
        <v>89</v>
      </c>
      <c r="F649" s="4" t="s">
        <v>61</v>
      </c>
      <c r="G649" s="4">
        <v>2015</v>
      </c>
      <c r="H649" s="14">
        <v>0.116518872945</v>
      </c>
      <c r="I649" s="14">
        <v>0.14190684905000001</v>
      </c>
      <c r="J649" s="14">
        <v>9.6561179934399999E-2</v>
      </c>
      <c r="K649" s="23" t="str">
        <f t="shared" si="10"/>
        <v>2015-0-12</v>
      </c>
      <c r="L649" s="15"/>
    </row>
  </sheetData>
  <autoFilter ref="A1:J649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5"/>
  <sheetViews>
    <sheetView tabSelected="1" workbookViewId="0">
      <pane ySplit="1" topLeftCell="A2" activePane="bottomLeft" state="frozen"/>
      <selection pane="bottomLeft" activeCell="J4" sqref="J4"/>
    </sheetView>
  </sheetViews>
  <sheetFormatPr defaultRowHeight="15" x14ac:dyDescent="0.25"/>
  <cols>
    <col min="3" max="3" width="11.28515625" bestFit="1" customWidth="1"/>
    <col min="5" max="5" width="19" customWidth="1"/>
    <col min="6" max="6" width="11.42578125" bestFit="1" customWidth="1"/>
    <col min="7" max="7" width="14.5703125" customWidth="1"/>
    <col min="10" max="10" width="18.140625" customWidth="1"/>
    <col min="12" max="12" width="11.5703125" style="10" bestFit="1" customWidth="1"/>
    <col min="13" max="16" width="9.140625" style="10"/>
  </cols>
  <sheetData>
    <row r="1" spans="1:16" s="1" customFormat="1" ht="60" x14ac:dyDescent="0.25">
      <c r="A1" s="1" t="s">
        <v>45</v>
      </c>
      <c r="B1" s="1" t="s">
        <v>44</v>
      </c>
      <c r="C1" s="1" t="s">
        <v>43</v>
      </c>
      <c r="D1" s="1" t="s">
        <v>42</v>
      </c>
      <c r="E1" s="1" t="s">
        <v>41</v>
      </c>
      <c r="F1" s="1" t="s">
        <v>81</v>
      </c>
      <c r="G1" s="1" t="s">
        <v>82</v>
      </c>
      <c r="H1" s="1" t="s">
        <v>47</v>
      </c>
      <c r="J1" s="11" t="s">
        <v>87</v>
      </c>
      <c r="L1" s="21"/>
      <c r="M1" s="21"/>
      <c r="N1" s="21"/>
      <c r="O1" s="21"/>
      <c r="P1" s="21"/>
    </row>
    <row r="2" spans="1:16" s="1" customFormat="1" x14ac:dyDescent="0.25">
      <c r="A2" s="30" t="s">
        <v>86</v>
      </c>
      <c r="B2" s="4" t="s">
        <v>22</v>
      </c>
      <c r="C2" s="30" t="s">
        <v>78</v>
      </c>
      <c r="D2" s="4" t="s">
        <v>19</v>
      </c>
      <c r="E2" s="32">
        <f>98.1/100.8*E4</f>
        <v>2.4254863811891979E-2</v>
      </c>
      <c r="F2" s="24">
        <f>IFERROR(INDEX('HIV related mortality'!$H:$H,MATCH(H2,'HIV related mortality'!$K:$K,0)),"NA")</f>
        <v>3.2858629384799998E-2</v>
      </c>
      <c r="G2" s="25">
        <f>IFERROR(E2*(1-F2),"NA")</f>
        <v>2.3457882231118225E-2</v>
      </c>
      <c r="H2" t="str">
        <f t="shared" ref="H2:H65" si="0">IFERROR(A2&amp;"-"&amp;IF(D2="Male",1,0)&amp;"-"&amp;INDEX($K$9:$K$22,MATCH(C2,$J$9:$J$22,0)),"NA")</f>
        <v>1990-1-1</v>
      </c>
      <c r="J2" s="11" t="s">
        <v>88</v>
      </c>
      <c r="K2" s="21"/>
      <c r="L2" s="21"/>
      <c r="M2" s="21"/>
      <c r="N2" s="21"/>
      <c r="O2" s="21"/>
      <c r="P2" s="21"/>
    </row>
    <row r="3" spans="1:16" s="1" customFormat="1" x14ac:dyDescent="0.25">
      <c r="A3" s="30" t="s">
        <v>86</v>
      </c>
      <c r="B3" s="4" t="s">
        <v>22</v>
      </c>
      <c r="C3" s="30" t="s">
        <v>78</v>
      </c>
      <c r="D3" s="4" t="s">
        <v>20</v>
      </c>
      <c r="E3" s="32">
        <f>98.1/100.8*E20</f>
        <v>2.1517724240678025E-2</v>
      </c>
      <c r="F3" s="24">
        <f>IFERROR(INDEX('HIV related mortality'!$H:$H,MATCH(H3,'HIV related mortality'!$K:$K,0)),"NA")</f>
        <v>3.7288907272699998E-2</v>
      </c>
      <c r="G3" s="25">
        <f>IFERROR(E3*(1-F3),"NA")</f>
        <v>2.0715351816747853E-2</v>
      </c>
      <c r="H3" t="str">
        <f t="shared" si="0"/>
        <v>1990-0-1</v>
      </c>
      <c r="J3" s="2" t="s">
        <v>91</v>
      </c>
      <c r="K3" s="21"/>
      <c r="L3" s="21"/>
      <c r="M3" s="21"/>
      <c r="N3" s="21"/>
      <c r="O3" s="21"/>
      <c r="P3" s="21"/>
    </row>
    <row r="4" spans="1:16" s="1" customFormat="1" x14ac:dyDescent="0.25">
      <c r="A4" s="18" t="s">
        <v>0</v>
      </c>
      <c r="B4" s="4" t="s">
        <v>22</v>
      </c>
      <c r="C4" s="18" t="s">
        <v>78</v>
      </c>
      <c r="D4" s="4" t="s">
        <v>19</v>
      </c>
      <c r="E4" s="22">
        <f t="shared" ref="E4:E35" si="1">1 - ((1-INDEX($E$58:$E$665,MATCH(A4&amp;"-"&amp;IF(D4="Male",1,0)&amp;"-1a",$H$58:$H$665,0))) * (1-INDEX($E$58:$E$665,MATCH(A4&amp;"-"&amp;IF(D4="Male",1,0)&amp;"-1b",$H$58:$H$665,0)))^4)^0.2</f>
        <v>2.4922428870934876E-2</v>
      </c>
      <c r="F4" s="24">
        <f>IFERROR(INDEX('HIV related mortality'!$H:$H,MATCH(H4,'HIV related mortality'!$K:$K,0)),"NA")</f>
        <v>0.12883529722600001</v>
      </c>
      <c r="G4" s="25">
        <f>IFERROR(E4*(1-F4),"NA")</f>
        <v>2.1711540339754136E-2</v>
      </c>
      <c r="H4" t="str">
        <f t="shared" si="0"/>
        <v>2000-1-1</v>
      </c>
      <c r="J4" s="2" t="s">
        <v>90</v>
      </c>
      <c r="L4" s="21"/>
      <c r="M4" s="21"/>
      <c r="N4" s="21"/>
      <c r="O4" s="21"/>
      <c r="P4" s="21"/>
    </row>
    <row r="5" spans="1:16" s="1" customFormat="1" x14ac:dyDescent="0.25">
      <c r="A5" s="18" t="s">
        <v>1</v>
      </c>
      <c r="B5" s="4" t="s">
        <v>22</v>
      </c>
      <c r="C5" s="18" t="s">
        <v>78</v>
      </c>
      <c r="D5" s="4" t="s">
        <v>19</v>
      </c>
      <c r="E5" s="22">
        <f t="shared" si="1"/>
        <v>2.4020650734016491E-2</v>
      </c>
      <c r="F5" s="24">
        <f>IFERROR(INDEX('HIV related mortality'!$H:$H,MATCH(H5,'HIV related mortality'!$K:$K,0)),"NA")</f>
        <v>0.129111081495</v>
      </c>
      <c r="G5" s="25">
        <f t="shared" ref="G5:G106" si="2">IFERROR(E5*(1-F5),"NA")</f>
        <v>2.0919318539533955E-2</v>
      </c>
      <c r="H5" t="str">
        <f t="shared" si="0"/>
        <v>2001-1-1</v>
      </c>
      <c r="L5" s="21"/>
      <c r="M5" s="21"/>
      <c r="N5" s="21"/>
      <c r="O5" s="21"/>
      <c r="P5" s="21"/>
    </row>
    <row r="6" spans="1:16" s="1" customFormat="1" x14ac:dyDescent="0.25">
      <c r="A6" s="18" t="s">
        <v>2</v>
      </c>
      <c r="B6" s="4" t="s">
        <v>22</v>
      </c>
      <c r="C6" s="18" t="s">
        <v>78</v>
      </c>
      <c r="D6" s="4" t="s">
        <v>19</v>
      </c>
      <c r="E6" s="22">
        <f t="shared" si="1"/>
        <v>2.2979561186970532E-2</v>
      </c>
      <c r="F6" s="24">
        <f>IFERROR(INDEX('HIV related mortality'!$H:$H,MATCH(H6,'HIV related mortality'!$K:$K,0)),"NA")</f>
        <v>0.127653118998</v>
      </c>
      <c r="G6" s="25">
        <f t="shared" si="2"/>
        <v>2.0046148528248361E-2</v>
      </c>
      <c r="H6" t="str">
        <f t="shared" si="0"/>
        <v>2002-1-1</v>
      </c>
      <c r="L6" s="21"/>
      <c r="M6" s="21"/>
      <c r="N6" s="21"/>
      <c r="O6" s="21"/>
      <c r="P6" s="21"/>
    </row>
    <row r="7" spans="1:16" s="1" customFormat="1" x14ac:dyDescent="0.25">
      <c r="A7" s="18" t="s">
        <v>3</v>
      </c>
      <c r="B7" s="4" t="s">
        <v>22</v>
      </c>
      <c r="C7" s="18" t="s">
        <v>78</v>
      </c>
      <c r="D7" s="4" t="s">
        <v>19</v>
      </c>
      <c r="E7" s="22">
        <f t="shared" si="1"/>
        <v>2.186885781989989E-2</v>
      </c>
      <c r="F7" s="24">
        <f>IFERROR(INDEX('HIV related mortality'!$H:$H,MATCH(H7,'HIV related mortality'!$K:$K,0)),"NA")</f>
        <v>0.125504347302</v>
      </c>
      <c r="G7" s="25">
        <f t="shared" si="2"/>
        <v>1.9124221092973116E-2</v>
      </c>
      <c r="H7" t="str">
        <f t="shared" si="0"/>
        <v>2003-1-1</v>
      </c>
      <c r="L7" s="21"/>
      <c r="M7" s="21"/>
      <c r="N7" s="21"/>
      <c r="O7" s="21"/>
      <c r="P7" s="21"/>
    </row>
    <row r="8" spans="1:16" s="1" customFormat="1" x14ac:dyDescent="0.25">
      <c r="A8" s="18" t="s">
        <v>4</v>
      </c>
      <c r="B8" s="4" t="s">
        <v>22</v>
      </c>
      <c r="C8" s="18" t="s">
        <v>78</v>
      </c>
      <c r="D8" s="4" t="s">
        <v>19</v>
      </c>
      <c r="E8" s="22">
        <f t="shared" si="1"/>
        <v>2.0724423030853756E-2</v>
      </c>
      <c r="F8" s="24">
        <f>IFERROR(INDEX('HIV related mortality'!$H:$H,MATCH(H8,'HIV related mortality'!$K:$K,0)),"NA")</f>
        <v>0.121203576072</v>
      </c>
      <c r="G8" s="25">
        <f t="shared" si="2"/>
        <v>1.8212548847485362E-2</v>
      </c>
      <c r="H8" t="str">
        <f t="shared" si="0"/>
        <v>2004-1-1</v>
      </c>
      <c r="J8" s="5" t="s">
        <v>48</v>
      </c>
      <c r="K8" s="6" t="s">
        <v>49</v>
      </c>
      <c r="L8" s="21"/>
      <c r="M8" s="21"/>
      <c r="N8" s="21"/>
      <c r="O8" s="21"/>
      <c r="P8" s="21"/>
    </row>
    <row r="9" spans="1:16" s="1" customFormat="1" x14ac:dyDescent="0.25">
      <c r="A9" s="18" t="s">
        <v>5</v>
      </c>
      <c r="B9" s="4" t="s">
        <v>22</v>
      </c>
      <c r="C9" s="18" t="s">
        <v>78</v>
      </c>
      <c r="D9" s="4" t="s">
        <v>19</v>
      </c>
      <c r="E9" s="22">
        <f t="shared" si="1"/>
        <v>1.952201633691919E-2</v>
      </c>
      <c r="F9" s="24">
        <f>IFERROR(INDEX('HIV related mortality'!$H:$H,MATCH(H9,'HIV related mortality'!$K:$K,0)),"NA")</f>
        <v>0.11182444833500001</v>
      </c>
      <c r="G9" s="25">
        <f t="shared" si="2"/>
        <v>1.7338977629656343E-2</v>
      </c>
      <c r="H9" t="str">
        <f t="shared" si="0"/>
        <v>2005-1-1</v>
      </c>
      <c r="J9" s="17" t="s">
        <v>39</v>
      </c>
      <c r="K9" s="19" t="s">
        <v>79</v>
      </c>
      <c r="L9" s="21"/>
      <c r="M9" s="21"/>
      <c r="N9" s="21"/>
      <c r="O9" s="21"/>
      <c r="P9" s="21"/>
    </row>
    <row r="10" spans="1:16" s="1" customFormat="1" x14ac:dyDescent="0.25">
      <c r="A10" s="18" t="s">
        <v>6</v>
      </c>
      <c r="B10" s="4" t="s">
        <v>22</v>
      </c>
      <c r="C10" s="18" t="s">
        <v>78</v>
      </c>
      <c r="D10" s="4" t="s">
        <v>19</v>
      </c>
      <c r="E10" s="22">
        <f t="shared" si="1"/>
        <v>1.8375939524687523E-2</v>
      </c>
      <c r="F10" s="24">
        <f>IFERROR(INDEX('HIV related mortality'!$H:$H,MATCH(H10,'HIV related mortality'!$K:$K,0)),"NA")</f>
        <v>9.7978765152800004E-2</v>
      </c>
      <c r="G10" s="25">
        <f t="shared" si="2"/>
        <v>1.657548766153611E-2</v>
      </c>
      <c r="H10" t="str">
        <f t="shared" si="0"/>
        <v>2006-1-1</v>
      </c>
      <c r="J10" s="7" t="s">
        <v>21</v>
      </c>
      <c r="K10" s="19" t="s">
        <v>80</v>
      </c>
      <c r="L10" s="21"/>
      <c r="M10" s="21"/>
      <c r="N10" s="21"/>
      <c r="O10" s="21"/>
      <c r="P10" s="21"/>
    </row>
    <row r="11" spans="1:16" s="1" customFormat="1" x14ac:dyDescent="0.25">
      <c r="A11" s="18" t="s">
        <v>7</v>
      </c>
      <c r="B11" s="4" t="s">
        <v>22</v>
      </c>
      <c r="C11" s="18" t="s">
        <v>78</v>
      </c>
      <c r="D11" s="4" t="s">
        <v>19</v>
      </c>
      <c r="E11" s="22">
        <f t="shared" si="1"/>
        <v>1.7307422171575881E-2</v>
      </c>
      <c r="F11" s="24">
        <f>IFERROR(INDEX('HIV related mortality'!$H:$H,MATCH(H11,'HIV related mortality'!$K:$K,0)),"NA")</f>
        <v>8.4605618808300004E-2</v>
      </c>
      <c r="G11" s="25">
        <f t="shared" si="2"/>
        <v>1.5843117008773212E-2</v>
      </c>
      <c r="H11" t="str">
        <f t="shared" si="0"/>
        <v>2007-1-1</v>
      </c>
      <c r="J11" s="7" t="s">
        <v>78</v>
      </c>
      <c r="K11" s="19">
        <v>1</v>
      </c>
      <c r="L11" s="21"/>
      <c r="M11" s="21"/>
      <c r="N11" s="21"/>
      <c r="O11" s="21"/>
      <c r="P11" s="21"/>
    </row>
    <row r="12" spans="1:16" s="1" customFormat="1" x14ac:dyDescent="0.25">
      <c r="A12" s="18" t="s">
        <v>8</v>
      </c>
      <c r="B12" s="4" t="s">
        <v>22</v>
      </c>
      <c r="C12" s="18" t="s">
        <v>78</v>
      </c>
      <c r="D12" s="4" t="s">
        <v>19</v>
      </c>
      <c r="E12" s="22">
        <f t="shared" si="1"/>
        <v>1.5901459589981681E-2</v>
      </c>
      <c r="F12" s="24">
        <f>IFERROR(INDEX('HIV related mortality'!$H:$H,MATCH(H12,'HIV related mortality'!$K:$K,0)),"NA")</f>
        <v>6.7243378447600005E-2</v>
      </c>
      <c r="G12" s="25">
        <f t="shared" si="2"/>
        <v>1.4832191724903325E-2</v>
      </c>
      <c r="H12" t="str">
        <f t="shared" si="0"/>
        <v>2008-1-1</v>
      </c>
      <c r="J12" s="7" t="s">
        <v>38</v>
      </c>
      <c r="K12" s="19">
        <v>2</v>
      </c>
      <c r="L12" s="21"/>
      <c r="M12" s="21"/>
      <c r="N12" s="21"/>
      <c r="O12" s="21"/>
      <c r="P12" s="21"/>
    </row>
    <row r="13" spans="1:16" s="1" customFormat="1" x14ac:dyDescent="0.25">
      <c r="A13" s="18" t="s">
        <v>9</v>
      </c>
      <c r="B13" s="4" t="s">
        <v>22</v>
      </c>
      <c r="C13" s="18" t="s">
        <v>78</v>
      </c>
      <c r="D13" s="4" t="s">
        <v>19</v>
      </c>
      <c r="E13" s="22">
        <f t="shared" si="1"/>
        <v>1.4898369543066781E-2</v>
      </c>
      <c r="F13" s="24">
        <f>IFERROR(INDEX('HIV related mortality'!$H:$H,MATCH(H13,'HIV related mortality'!$K:$K,0)),"NA")</f>
        <v>5.9049306540700001E-2</v>
      </c>
      <c r="G13" s="25">
        <f t="shared" si="2"/>
        <v>1.4018631152961602E-2</v>
      </c>
      <c r="H13" t="str">
        <f t="shared" si="0"/>
        <v>2009-1-1</v>
      </c>
      <c r="J13" s="7" t="s">
        <v>37</v>
      </c>
      <c r="K13" s="19">
        <v>3</v>
      </c>
      <c r="L13" s="21"/>
      <c r="M13" s="21"/>
      <c r="N13" s="21"/>
      <c r="O13" s="21"/>
      <c r="P13" s="21"/>
    </row>
    <row r="14" spans="1:16" s="1" customFormat="1" x14ac:dyDescent="0.25">
      <c r="A14" s="18" t="s">
        <v>10</v>
      </c>
      <c r="B14" s="4" t="s">
        <v>22</v>
      </c>
      <c r="C14" s="18" t="s">
        <v>78</v>
      </c>
      <c r="D14" s="4" t="s">
        <v>19</v>
      </c>
      <c r="E14" s="22">
        <f t="shared" si="1"/>
        <v>1.4096001290980209E-2</v>
      </c>
      <c r="F14" s="24">
        <f>IFERROR(INDEX('HIV related mortality'!$H:$H,MATCH(H14,'HIV related mortality'!$K:$K,0)),"NA")</f>
        <v>5.3540790486400001E-2</v>
      </c>
      <c r="G14" s="25">
        <f t="shared" si="2"/>
        <v>1.3341290239163812E-2</v>
      </c>
      <c r="H14" t="str">
        <f t="shared" si="0"/>
        <v>2010-1-1</v>
      </c>
      <c r="J14" s="8" t="s">
        <v>36</v>
      </c>
      <c r="K14" s="19">
        <v>4</v>
      </c>
      <c r="L14" s="21"/>
      <c r="M14" s="21"/>
      <c r="N14" s="21"/>
      <c r="O14" s="21"/>
      <c r="P14" s="21"/>
    </row>
    <row r="15" spans="1:16" s="1" customFormat="1" x14ac:dyDescent="0.25">
      <c r="A15" s="18" t="s">
        <v>11</v>
      </c>
      <c r="B15" s="4" t="s">
        <v>22</v>
      </c>
      <c r="C15" s="18" t="s">
        <v>78</v>
      </c>
      <c r="D15" s="4" t="s">
        <v>19</v>
      </c>
      <c r="E15" s="22">
        <f t="shared" si="1"/>
        <v>1.3252793716919453E-2</v>
      </c>
      <c r="F15" s="24">
        <f>IFERROR(INDEX('HIV related mortality'!$H:$H,MATCH(H15,'HIV related mortality'!$K:$K,0)),"NA")</f>
        <v>4.6653419200600003E-2</v>
      </c>
      <c r="G15" s="25">
        <f t="shared" si="2"/>
        <v>1.2634505576064933E-2</v>
      </c>
      <c r="H15" t="str">
        <f t="shared" si="0"/>
        <v>2011-1-1</v>
      </c>
      <c r="J15" s="8" t="s">
        <v>35</v>
      </c>
      <c r="K15" s="19">
        <v>5</v>
      </c>
      <c r="L15" s="21"/>
      <c r="M15" s="21"/>
      <c r="N15" s="21"/>
      <c r="O15" s="21"/>
      <c r="P15" s="21"/>
    </row>
    <row r="16" spans="1:16" s="1" customFormat="1" x14ac:dyDescent="0.25">
      <c r="A16" s="18" t="s">
        <v>12</v>
      </c>
      <c r="B16" s="4" t="s">
        <v>22</v>
      </c>
      <c r="C16" s="18" t="s">
        <v>78</v>
      </c>
      <c r="D16" s="4" t="s">
        <v>19</v>
      </c>
      <c r="E16" s="22">
        <f t="shared" si="1"/>
        <v>1.262325539799547E-2</v>
      </c>
      <c r="F16" s="24">
        <f>IFERROR(INDEX('HIV related mortality'!$H:$H,MATCH(H16,'HIV related mortality'!$K:$K,0)),"NA")</f>
        <v>4.3833055556399998E-2</v>
      </c>
      <c r="G16" s="25">
        <f t="shared" si="2"/>
        <v>1.2069939542832508E-2</v>
      </c>
      <c r="H16" t="str">
        <f t="shared" si="0"/>
        <v>2012-1-1</v>
      </c>
      <c r="J16" s="8" t="s">
        <v>34</v>
      </c>
      <c r="K16" s="19">
        <v>6</v>
      </c>
      <c r="L16" s="21"/>
      <c r="M16" s="21"/>
      <c r="N16" s="21"/>
      <c r="O16" s="21"/>
      <c r="P16" s="21"/>
    </row>
    <row r="17" spans="1:16" s="1" customFormat="1" x14ac:dyDescent="0.25">
      <c r="A17" s="18" t="s">
        <v>13</v>
      </c>
      <c r="B17" s="4" t="s">
        <v>22</v>
      </c>
      <c r="C17" s="18" t="s">
        <v>78</v>
      </c>
      <c r="D17" s="4" t="s">
        <v>19</v>
      </c>
      <c r="E17" s="22">
        <f t="shared" si="1"/>
        <v>1.2113994907328118E-2</v>
      </c>
      <c r="F17" s="24">
        <f>IFERROR(INDEX('HIV related mortality'!$H:$H,MATCH(H17,'HIV related mortality'!$K:$K,0)),"NA")</f>
        <v>4.4371986846400001E-2</v>
      </c>
      <c r="G17" s="25">
        <f t="shared" si="2"/>
        <v>1.1576472884642799E-2</v>
      </c>
      <c r="H17" t="str">
        <f t="shared" si="0"/>
        <v>2013-1-1</v>
      </c>
      <c r="J17" s="8" t="s">
        <v>33</v>
      </c>
      <c r="K17" s="19">
        <v>7</v>
      </c>
      <c r="L17" s="21"/>
      <c r="M17" s="21"/>
      <c r="N17" s="21"/>
      <c r="O17" s="21"/>
      <c r="P17" s="21"/>
    </row>
    <row r="18" spans="1:16" s="1" customFormat="1" x14ac:dyDescent="0.25">
      <c r="A18" s="18" t="s">
        <v>14</v>
      </c>
      <c r="B18" s="4" t="s">
        <v>22</v>
      </c>
      <c r="C18" s="18" t="s">
        <v>78</v>
      </c>
      <c r="D18" s="4" t="s">
        <v>19</v>
      </c>
      <c r="E18" s="22">
        <f t="shared" si="1"/>
        <v>1.1611347124501403E-2</v>
      </c>
      <c r="F18" s="24">
        <f>IFERROR(INDEX('HIV related mortality'!$H:$H,MATCH(H18,'HIV related mortality'!$K:$K,0)),"NA")</f>
        <v>3.9089031859799998E-2</v>
      </c>
      <c r="G18" s="25">
        <f t="shared" si="2"/>
        <v>1.1157470806816571E-2</v>
      </c>
      <c r="H18" t="str">
        <f t="shared" si="0"/>
        <v>2014-1-1</v>
      </c>
      <c r="J18" s="8" t="s">
        <v>32</v>
      </c>
      <c r="K18" s="19">
        <v>8</v>
      </c>
      <c r="L18" s="21"/>
      <c r="M18" s="21"/>
      <c r="N18" s="21"/>
      <c r="O18" s="21"/>
      <c r="P18" s="21"/>
    </row>
    <row r="19" spans="1:16" s="1" customFormat="1" x14ac:dyDescent="0.25">
      <c r="A19" s="18" t="s">
        <v>15</v>
      </c>
      <c r="B19" s="4" t="s">
        <v>22</v>
      </c>
      <c r="C19" s="18" t="s">
        <v>78</v>
      </c>
      <c r="D19" s="4" t="s">
        <v>19</v>
      </c>
      <c r="E19" s="22">
        <f t="shared" si="1"/>
        <v>1.1195534958837849E-2</v>
      </c>
      <c r="F19" s="24">
        <f>IFERROR(INDEX('HIV related mortality'!$H:$H,MATCH(H19,'HIV related mortality'!$K:$K,0)),"NA")</f>
        <v>4.9381413151499999E-2</v>
      </c>
      <c r="G19" s="25">
        <f t="shared" si="2"/>
        <v>1.0642683621583417E-2</v>
      </c>
      <c r="H19" t="str">
        <f t="shared" si="0"/>
        <v>2015-1-1</v>
      </c>
      <c r="J19" s="8" t="s">
        <v>31</v>
      </c>
      <c r="K19" s="19">
        <v>9</v>
      </c>
      <c r="L19" s="21"/>
      <c r="M19" s="21"/>
      <c r="N19" s="21"/>
      <c r="O19" s="21"/>
      <c r="P19" s="21"/>
    </row>
    <row r="20" spans="1:16" s="1" customFormat="1" x14ac:dyDescent="0.25">
      <c r="A20" s="18" t="s">
        <v>0</v>
      </c>
      <c r="B20" s="4" t="s">
        <v>22</v>
      </c>
      <c r="C20" s="18" t="s">
        <v>78</v>
      </c>
      <c r="D20" s="4" t="s">
        <v>20</v>
      </c>
      <c r="E20" s="22">
        <f t="shared" si="1"/>
        <v>2.2109955183082008E-2</v>
      </c>
      <c r="F20" s="24">
        <f>IFERROR(INDEX('HIV related mortality'!$H:$H,MATCH(H20,'HIV related mortality'!$K:$K,0)),"NA")</f>
        <v>0.15013021229599999</v>
      </c>
      <c r="G20" s="25">
        <f>IFERROR(E20*(1-F20),"NA")</f>
        <v>1.8790582917590861E-2</v>
      </c>
      <c r="H20" t="str">
        <f t="shared" si="0"/>
        <v>2000-0-1</v>
      </c>
      <c r="J20" s="8" t="s">
        <v>30</v>
      </c>
      <c r="K20" s="19">
        <v>10</v>
      </c>
      <c r="L20" s="21"/>
      <c r="M20" s="21"/>
      <c r="N20" s="21"/>
      <c r="O20" s="21"/>
      <c r="P20" s="21"/>
    </row>
    <row r="21" spans="1:16" s="1" customFormat="1" x14ac:dyDescent="0.25">
      <c r="A21" s="18" t="s">
        <v>1</v>
      </c>
      <c r="B21" s="4" t="s">
        <v>22</v>
      </c>
      <c r="C21" s="18" t="s">
        <v>78</v>
      </c>
      <c r="D21" s="4" t="s">
        <v>20</v>
      </c>
      <c r="E21" s="22">
        <f t="shared" si="1"/>
        <v>2.1272658326585869E-2</v>
      </c>
      <c r="F21" s="24">
        <f>IFERROR(INDEX('HIV related mortality'!$H:$H,MATCH(H21,'HIV related mortality'!$K:$K,0)),"NA")</f>
        <v>0.15060673072899999</v>
      </c>
      <c r="G21" s="25">
        <f t="shared" ref="G21:G57" si="3">IFERROR(E21*(1-F21),"NA")</f>
        <v>1.806885280210373E-2</v>
      </c>
      <c r="H21" t="str">
        <f t="shared" si="0"/>
        <v>2001-0-1</v>
      </c>
      <c r="J21" s="8" t="s">
        <v>29</v>
      </c>
      <c r="K21" s="19">
        <v>11</v>
      </c>
      <c r="L21" s="21"/>
      <c r="M21" s="21"/>
      <c r="N21" s="21"/>
      <c r="O21" s="21"/>
      <c r="P21" s="21"/>
    </row>
    <row r="22" spans="1:16" s="1" customFormat="1" x14ac:dyDescent="0.25">
      <c r="A22" s="18" t="s">
        <v>2</v>
      </c>
      <c r="B22" s="4" t="s">
        <v>22</v>
      </c>
      <c r="C22" s="18" t="s">
        <v>78</v>
      </c>
      <c r="D22" s="4" t="s">
        <v>20</v>
      </c>
      <c r="E22" s="22">
        <f t="shared" si="1"/>
        <v>2.03187856646172E-2</v>
      </c>
      <c r="F22" s="24">
        <f>IFERROR(INDEX('HIV related mortality'!$H:$H,MATCH(H22,'HIV related mortality'!$K:$K,0)),"NA")</f>
        <v>0.14935269275099999</v>
      </c>
      <c r="G22" s="25">
        <f t="shared" si="3"/>
        <v>1.7284120312176205E-2</v>
      </c>
      <c r="H22" t="str">
        <f t="shared" si="0"/>
        <v>2002-0-1</v>
      </c>
      <c r="J22" s="9" t="s">
        <v>28</v>
      </c>
      <c r="K22" s="20">
        <v>12</v>
      </c>
      <c r="L22" s="21"/>
      <c r="M22" s="21"/>
      <c r="N22" s="21"/>
      <c r="O22" s="21"/>
      <c r="P22" s="21"/>
    </row>
    <row r="23" spans="1:16" s="1" customFormat="1" x14ac:dyDescent="0.25">
      <c r="A23" s="18" t="s">
        <v>3</v>
      </c>
      <c r="B23" s="4" t="s">
        <v>22</v>
      </c>
      <c r="C23" s="18" t="s">
        <v>78</v>
      </c>
      <c r="D23" s="4" t="s">
        <v>20</v>
      </c>
      <c r="E23" s="22">
        <f t="shared" si="1"/>
        <v>1.9305119402477589E-2</v>
      </c>
      <c r="F23" s="24">
        <f>IFERROR(INDEX('HIV related mortality'!$H:$H,MATCH(H23,'HIV related mortality'!$K:$K,0)),"NA")</f>
        <v>0.147132679185</v>
      </c>
      <c r="G23" s="25">
        <f t="shared" si="3"/>
        <v>1.6464705462804735E-2</v>
      </c>
      <c r="H23" t="str">
        <f t="shared" si="0"/>
        <v>2003-0-1</v>
      </c>
      <c r="J23" s="26"/>
      <c r="K23" s="27"/>
      <c r="L23" s="21"/>
      <c r="M23" s="21"/>
      <c r="N23" s="21"/>
      <c r="O23" s="21"/>
      <c r="P23" s="21"/>
    </row>
    <row r="24" spans="1:16" s="1" customFormat="1" x14ac:dyDescent="0.25">
      <c r="A24" s="18" t="s">
        <v>4</v>
      </c>
      <c r="B24" s="4" t="s">
        <v>22</v>
      </c>
      <c r="C24" s="18" t="s">
        <v>78</v>
      </c>
      <c r="D24" s="4" t="s">
        <v>20</v>
      </c>
      <c r="E24" s="22">
        <f t="shared" si="1"/>
        <v>1.8247558928422447E-2</v>
      </c>
      <c r="F24" s="24">
        <f>IFERROR(INDEX('HIV related mortality'!$H:$H,MATCH(H24,'HIV related mortality'!$K:$K,0)),"NA")</f>
        <v>0.14230680560799999</v>
      </c>
      <c r="G24" s="25">
        <f t="shared" si="3"/>
        <v>1.5650807107174907E-2</v>
      </c>
      <c r="H24" t="str">
        <f t="shared" si="0"/>
        <v>2004-0-1</v>
      </c>
      <c r="J24" s="26"/>
      <c r="K24" s="27"/>
      <c r="L24" s="21"/>
      <c r="M24" s="21"/>
      <c r="N24" s="21"/>
      <c r="O24" s="21"/>
      <c r="P24" s="21"/>
    </row>
    <row r="25" spans="1:16" s="1" customFormat="1" x14ac:dyDescent="0.25">
      <c r="A25" s="18" t="s">
        <v>5</v>
      </c>
      <c r="B25" s="4" t="s">
        <v>22</v>
      </c>
      <c r="C25" s="18" t="s">
        <v>78</v>
      </c>
      <c r="D25" s="4" t="s">
        <v>20</v>
      </c>
      <c r="E25" s="22">
        <f t="shared" si="1"/>
        <v>1.7134352283166621E-2</v>
      </c>
      <c r="F25" s="24">
        <f>IFERROR(INDEX('HIV related mortality'!$H:$H,MATCH(H25,'HIV related mortality'!$K:$K,0)),"NA")</f>
        <v>0.13201017646900001</v>
      </c>
      <c r="G25" s="25">
        <f t="shared" si="3"/>
        <v>1.4872443414583781E-2</v>
      </c>
      <c r="H25" t="str">
        <f t="shared" si="0"/>
        <v>2005-0-1</v>
      </c>
      <c r="J25" s="26"/>
      <c r="K25" s="27"/>
      <c r="L25" s="21"/>
      <c r="M25" s="21"/>
      <c r="N25" s="21"/>
      <c r="O25" s="21"/>
      <c r="P25" s="21"/>
    </row>
    <row r="26" spans="1:16" s="1" customFormat="1" x14ac:dyDescent="0.25">
      <c r="A26" s="18" t="s">
        <v>6</v>
      </c>
      <c r="B26" s="4" t="s">
        <v>22</v>
      </c>
      <c r="C26" s="18" t="s">
        <v>78</v>
      </c>
      <c r="D26" s="4" t="s">
        <v>20</v>
      </c>
      <c r="E26" s="22">
        <f t="shared" si="1"/>
        <v>1.6074497896749196E-2</v>
      </c>
      <c r="F26" s="24">
        <f>IFERROR(INDEX('HIV related mortality'!$H:$H,MATCH(H26,'HIV related mortality'!$K:$K,0)),"NA")</f>
        <v>0.115879003885</v>
      </c>
      <c r="G26" s="25">
        <f t="shared" si="3"/>
        <v>1.4211801092522373E-2</v>
      </c>
      <c r="H26" t="str">
        <f t="shared" si="0"/>
        <v>2006-0-1</v>
      </c>
      <c r="J26" s="26"/>
      <c r="K26" s="27"/>
      <c r="L26" s="21"/>
      <c r="M26" s="21"/>
      <c r="N26" s="21"/>
      <c r="O26" s="21"/>
      <c r="P26" s="21"/>
    </row>
    <row r="27" spans="1:16" s="1" customFormat="1" x14ac:dyDescent="0.25">
      <c r="A27" s="18" t="s">
        <v>7</v>
      </c>
      <c r="B27" s="4" t="s">
        <v>22</v>
      </c>
      <c r="C27" s="18" t="s">
        <v>78</v>
      </c>
      <c r="D27" s="4" t="s">
        <v>20</v>
      </c>
      <c r="E27" s="22">
        <f t="shared" si="1"/>
        <v>1.5091437770264005E-2</v>
      </c>
      <c r="F27" s="24">
        <f>IFERROR(INDEX('HIV related mortality'!$H:$H,MATCH(H27,'HIV related mortality'!$K:$K,0)),"NA")</f>
        <v>0.100604875961</v>
      </c>
      <c r="G27" s="25">
        <f t="shared" si="3"/>
        <v>1.3573165545313444E-2</v>
      </c>
      <c r="H27" t="str">
        <f t="shared" si="0"/>
        <v>2007-0-1</v>
      </c>
      <c r="J27" s="26"/>
      <c r="K27" s="27"/>
      <c r="L27" s="21"/>
      <c r="M27" s="21"/>
      <c r="N27" s="21"/>
      <c r="O27" s="21"/>
      <c r="P27" s="21"/>
    </row>
    <row r="28" spans="1:16" s="1" customFormat="1" x14ac:dyDescent="0.25">
      <c r="A28" s="18" t="s">
        <v>8</v>
      </c>
      <c r="B28" s="4" t="s">
        <v>22</v>
      </c>
      <c r="C28" s="18" t="s">
        <v>78</v>
      </c>
      <c r="D28" s="4" t="s">
        <v>20</v>
      </c>
      <c r="E28" s="22">
        <f t="shared" si="1"/>
        <v>1.3780155632325042E-2</v>
      </c>
      <c r="F28" s="24">
        <f>IFERROR(INDEX('HIV related mortality'!$H:$H,MATCH(H28,'HIV related mortality'!$K:$K,0)),"NA")</f>
        <v>8.0335201034899995E-2</v>
      </c>
      <c r="G28" s="25">
        <f t="shared" si="3"/>
        <v>1.2673124059310001E-2</v>
      </c>
      <c r="H28" t="str">
        <f t="shared" si="0"/>
        <v>2008-0-1</v>
      </c>
      <c r="J28" s="26"/>
      <c r="K28" s="27"/>
      <c r="L28" s="21"/>
      <c r="M28" s="21"/>
      <c r="N28" s="21"/>
      <c r="O28" s="21"/>
      <c r="P28" s="21"/>
    </row>
    <row r="29" spans="1:16" s="1" customFormat="1" x14ac:dyDescent="0.25">
      <c r="A29" s="18" t="s">
        <v>9</v>
      </c>
      <c r="B29" s="4" t="s">
        <v>22</v>
      </c>
      <c r="C29" s="18" t="s">
        <v>78</v>
      </c>
      <c r="D29" s="4" t="s">
        <v>20</v>
      </c>
      <c r="E29" s="22">
        <f t="shared" si="1"/>
        <v>1.2836580010015974E-2</v>
      </c>
      <c r="F29" s="24">
        <f>IFERROR(INDEX('HIV related mortality'!$H:$H,MATCH(H29,'HIV related mortality'!$K:$K,0)),"NA")</f>
        <v>7.0702079256299996E-2</v>
      </c>
      <c r="G29" s="25">
        <f t="shared" si="3"/>
        <v>1.1929007112767988E-2</v>
      </c>
      <c r="H29" t="str">
        <f t="shared" si="0"/>
        <v>2009-0-1</v>
      </c>
      <c r="J29" s="26"/>
      <c r="K29" s="27"/>
      <c r="L29" s="21"/>
      <c r="M29" s="21"/>
      <c r="N29" s="21"/>
      <c r="O29" s="21"/>
      <c r="P29" s="21"/>
    </row>
    <row r="30" spans="1:16" s="1" customFormat="1" x14ac:dyDescent="0.25">
      <c r="A30" s="18" t="s">
        <v>10</v>
      </c>
      <c r="B30" s="4" t="s">
        <v>22</v>
      </c>
      <c r="C30" s="18" t="s">
        <v>78</v>
      </c>
      <c r="D30" s="4" t="s">
        <v>20</v>
      </c>
      <c r="E30" s="22">
        <f t="shared" si="1"/>
        <v>1.2070088987191863E-2</v>
      </c>
      <c r="F30" s="24">
        <f>IFERROR(INDEX('HIV related mortality'!$H:$H,MATCH(H30,'HIV related mortality'!$K:$K,0)),"NA")</f>
        <v>6.44374690429E-2</v>
      </c>
      <c r="G30" s="25">
        <f t="shared" si="3"/>
        <v>1.1292323001734638E-2</v>
      </c>
      <c r="H30" t="str">
        <f t="shared" si="0"/>
        <v>2010-0-1</v>
      </c>
      <c r="J30" s="26"/>
      <c r="K30" s="27"/>
      <c r="L30" s="21"/>
      <c r="M30" s="21"/>
      <c r="N30" s="21"/>
      <c r="O30" s="21"/>
      <c r="P30" s="21"/>
    </row>
    <row r="31" spans="1:16" s="1" customFormat="1" x14ac:dyDescent="0.25">
      <c r="A31" s="18" t="s">
        <v>11</v>
      </c>
      <c r="B31" s="4" t="s">
        <v>22</v>
      </c>
      <c r="C31" s="18" t="s">
        <v>78</v>
      </c>
      <c r="D31" s="4" t="s">
        <v>20</v>
      </c>
      <c r="E31" s="22">
        <f t="shared" si="1"/>
        <v>1.1321090088343588E-2</v>
      </c>
      <c r="F31" s="24">
        <f>IFERROR(INDEX('HIV related mortality'!$H:$H,MATCH(H31,'HIV related mortality'!$K:$K,0)),"NA")</f>
        <v>5.64672263337E-2</v>
      </c>
      <c r="G31" s="25">
        <f t="shared" si="3"/>
        <v>1.0681819531980883E-2</v>
      </c>
      <c r="H31" t="str">
        <f t="shared" si="0"/>
        <v>2011-0-1</v>
      </c>
      <c r="J31" s="26"/>
      <c r="K31" s="27"/>
      <c r="L31" s="21"/>
      <c r="M31" s="21"/>
      <c r="N31" s="21"/>
      <c r="O31" s="21"/>
      <c r="P31" s="21"/>
    </row>
    <row r="32" spans="1:16" s="1" customFormat="1" x14ac:dyDescent="0.25">
      <c r="A32" s="18" t="s">
        <v>12</v>
      </c>
      <c r="B32" s="4" t="s">
        <v>22</v>
      </c>
      <c r="C32" s="18" t="s">
        <v>78</v>
      </c>
      <c r="D32" s="4" t="s">
        <v>20</v>
      </c>
      <c r="E32" s="22">
        <f t="shared" si="1"/>
        <v>1.0701374003688757E-2</v>
      </c>
      <c r="F32" s="24">
        <f>IFERROR(INDEX('HIV related mortality'!$H:$H,MATCH(H32,'HIV related mortality'!$K:$K,0)),"NA")</f>
        <v>5.32083853752E-2</v>
      </c>
      <c r="G32" s="25">
        <f t="shared" si="3"/>
        <v>1.0131971171656338E-2</v>
      </c>
      <c r="H32" t="str">
        <f t="shared" si="0"/>
        <v>2012-0-1</v>
      </c>
      <c r="J32" s="26"/>
      <c r="K32" s="27"/>
      <c r="L32" s="21"/>
      <c r="M32" s="21"/>
      <c r="N32" s="21"/>
      <c r="O32" s="21"/>
      <c r="P32" s="21"/>
    </row>
    <row r="33" spans="1:16" s="1" customFormat="1" x14ac:dyDescent="0.25">
      <c r="A33" s="18" t="s">
        <v>13</v>
      </c>
      <c r="B33" s="4" t="s">
        <v>22</v>
      </c>
      <c r="C33" s="18" t="s">
        <v>78</v>
      </c>
      <c r="D33" s="4" t="s">
        <v>20</v>
      </c>
      <c r="E33" s="22">
        <f t="shared" si="1"/>
        <v>1.0248664454632128E-2</v>
      </c>
      <c r="F33" s="24">
        <f>IFERROR(INDEX('HIV related mortality'!$H:$H,MATCH(H33,'HIV related mortality'!$K:$K,0)),"NA")</f>
        <v>5.4106140326400001E-2</v>
      </c>
      <c r="G33" s="25">
        <f t="shared" si="3"/>
        <v>9.6941487774916141E-3</v>
      </c>
      <c r="H33" t="str">
        <f t="shared" si="0"/>
        <v>2013-0-1</v>
      </c>
      <c r="J33" s="26"/>
      <c r="K33" s="27"/>
      <c r="L33" s="21"/>
      <c r="M33" s="21"/>
      <c r="N33" s="21"/>
      <c r="O33" s="21"/>
      <c r="P33" s="21"/>
    </row>
    <row r="34" spans="1:16" s="1" customFormat="1" x14ac:dyDescent="0.25">
      <c r="A34" s="18" t="s">
        <v>14</v>
      </c>
      <c r="B34" s="4" t="s">
        <v>22</v>
      </c>
      <c r="C34" s="18" t="s">
        <v>78</v>
      </c>
      <c r="D34" s="4" t="s">
        <v>20</v>
      </c>
      <c r="E34" s="22">
        <f t="shared" si="1"/>
        <v>9.7927923125794569E-3</v>
      </c>
      <c r="F34" s="24">
        <f>IFERROR(INDEX('HIV related mortality'!$H:$H,MATCH(H34,'HIV related mortality'!$K:$K,0)),"NA")</f>
        <v>4.76950945397E-2</v>
      </c>
      <c r="G34" s="25">
        <f t="shared" si="3"/>
        <v>9.3257241574233318E-3</v>
      </c>
      <c r="H34" t="str">
        <f t="shared" si="0"/>
        <v>2014-0-1</v>
      </c>
      <c r="J34" s="26"/>
      <c r="K34" s="27"/>
      <c r="L34" s="21"/>
      <c r="M34" s="21"/>
      <c r="N34" s="21"/>
      <c r="O34" s="21"/>
      <c r="P34" s="21"/>
    </row>
    <row r="35" spans="1:16" s="1" customFormat="1" x14ac:dyDescent="0.25">
      <c r="A35" s="18" t="s">
        <v>15</v>
      </c>
      <c r="B35" s="4" t="s">
        <v>22</v>
      </c>
      <c r="C35" s="18" t="s">
        <v>78</v>
      </c>
      <c r="D35" s="4" t="s">
        <v>20</v>
      </c>
      <c r="E35" s="22">
        <f t="shared" si="1"/>
        <v>9.4026908817604893E-3</v>
      </c>
      <c r="F35" s="24">
        <f>IFERROR(INDEX('HIV related mortality'!$H:$H,MATCH(H35,'HIV related mortality'!$K:$K,0)),"NA")</f>
        <v>6.0254880583599998E-2</v>
      </c>
      <c r="G35" s="25">
        <f t="shared" si="3"/>
        <v>8.8361328655155065E-3</v>
      </c>
      <c r="H35" t="str">
        <f t="shared" si="0"/>
        <v>2015-0-1</v>
      </c>
      <c r="J35" s="26"/>
      <c r="K35" s="27"/>
      <c r="L35" s="21"/>
      <c r="M35" s="21"/>
      <c r="N35" s="21"/>
      <c r="O35" s="21"/>
      <c r="P35" s="21"/>
    </row>
    <row r="36" spans="1:16" s="1" customFormat="1" x14ac:dyDescent="0.25">
      <c r="A36" s="30" t="s">
        <v>86</v>
      </c>
      <c r="B36" s="4" t="s">
        <v>22</v>
      </c>
      <c r="C36" s="4" t="s">
        <v>38</v>
      </c>
      <c r="D36" s="4" t="s">
        <v>19</v>
      </c>
      <c r="E36" s="31">
        <v>4.0499999999999998E-3</v>
      </c>
      <c r="F36" s="24">
        <f>IFERROR(INDEX('HIV related mortality'!$H:$H,MATCH(H36,'HIV related mortality'!$K:$K,0)),"NA")</f>
        <v>1.7761042525E-2</v>
      </c>
      <c r="G36" s="25">
        <f t="shared" si="3"/>
        <v>3.97806777777375E-3</v>
      </c>
      <c r="H36" t="str">
        <f t="shared" si="0"/>
        <v>1990-1-2</v>
      </c>
      <c r="J36" s="21"/>
      <c r="K36" s="21"/>
      <c r="L36" s="21"/>
      <c r="M36" s="21"/>
      <c r="N36" s="21"/>
      <c r="O36" s="21"/>
      <c r="P36" s="21"/>
    </row>
    <row r="37" spans="1:16" s="1" customFormat="1" x14ac:dyDescent="0.25">
      <c r="A37" s="30" t="s">
        <v>86</v>
      </c>
      <c r="B37" s="4" t="s">
        <v>22</v>
      </c>
      <c r="C37" s="4" t="s">
        <v>37</v>
      </c>
      <c r="D37" s="4" t="s">
        <v>19</v>
      </c>
      <c r="E37" s="31">
        <v>2.16E-3</v>
      </c>
      <c r="F37" s="24">
        <f>IFERROR(INDEX('HIV related mortality'!$H:$H,MATCH(H37,'HIV related mortality'!$K:$K,0)),"NA")</f>
        <v>1.2046876980200001E-2</v>
      </c>
      <c r="G37" s="25">
        <f t="shared" si="3"/>
        <v>2.1339787457227682E-3</v>
      </c>
      <c r="H37" t="str">
        <f t="shared" si="0"/>
        <v>1990-1-3</v>
      </c>
      <c r="J37" s="21"/>
      <c r="K37" s="21"/>
      <c r="L37" s="21"/>
      <c r="M37" s="21"/>
      <c r="N37" s="21"/>
      <c r="O37" s="21"/>
      <c r="P37" s="21"/>
    </row>
    <row r="38" spans="1:16" s="1" customFormat="1" x14ac:dyDescent="0.25">
      <c r="A38" s="30" t="s">
        <v>86</v>
      </c>
      <c r="B38" s="4" t="s">
        <v>22</v>
      </c>
      <c r="C38" s="4" t="s">
        <v>36</v>
      </c>
      <c r="D38" s="4" t="s">
        <v>19</v>
      </c>
      <c r="E38" s="31">
        <v>2.9499999999999999E-3</v>
      </c>
      <c r="F38" s="24">
        <f>IFERROR(INDEX('HIV related mortality'!$H:$H,MATCH(H38,'HIV related mortality'!$K:$K,0)),"NA")</f>
        <v>8.3920512555999999E-2</v>
      </c>
      <c r="G38" s="25">
        <f t="shared" si="3"/>
        <v>2.7024344879597998E-3</v>
      </c>
      <c r="H38" t="str">
        <f t="shared" si="0"/>
        <v>1990-1-4</v>
      </c>
      <c r="J38" s="21"/>
      <c r="K38" s="21"/>
      <c r="L38" s="21"/>
      <c r="M38" s="21"/>
      <c r="N38" s="21"/>
      <c r="O38" s="21"/>
      <c r="P38" s="21"/>
    </row>
    <row r="39" spans="1:16" s="1" customFormat="1" x14ac:dyDescent="0.25">
      <c r="A39" s="30" t="s">
        <v>86</v>
      </c>
      <c r="B39" s="4" t="s">
        <v>22</v>
      </c>
      <c r="C39" s="4" t="s">
        <v>35</v>
      </c>
      <c r="D39" s="4" t="s">
        <v>19</v>
      </c>
      <c r="E39" s="31">
        <v>4.5700000000000003E-3</v>
      </c>
      <c r="F39" s="24">
        <f>IFERROR(INDEX('HIV related mortality'!$H:$H,MATCH(H39,'HIV related mortality'!$K:$K,0)),"NA")</f>
        <v>0.33537927288300001</v>
      </c>
      <c r="G39" s="25">
        <f t="shared" si="3"/>
        <v>3.0373167229246897E-3</v>
      </c>
      <c r="H39" t="str">
        <f t="shared" si="0"/>
        <v>1990-1-5</v>
      </c>
      <c r="J39" s="21"/>
      <c r="K39" s="21"/>
      <c r="L39" s="21"/>
      <c r="M39" s="21"/>
      <c r="N39" s="21"/>
      <c r="O39" s="21"/>
      <c r="P39" s="21"/>
    </row>
    <row r="40" spans="1:16" s="1" customFormat="1" x14ac:dyDescent="0.25">
      <c r="A40" s="30" t="s">
        <v>86</v>
      </c>
      <c r="B40" s="4" t="s">
        <v>22</v>
      </c>
      <c r="C40" s="4" t="s">
        <v>34</v>
      </c>
      <c r="D40" s="4" t="s">
        <v>19</v>
      </c>
      <c r="E40" s="31">
        <v>5.11E-3</v>
      </c>
      <c r="F40" s="24">
        <f>IFERROR(INDEX('HIV related mortality'!$H:$H,MATCH(H40,'HIV related mortality'!$K:$K,0)),"NA")</f>
        <v>0.52424457636599997</v>
      </c>
      <c r="G40" s="25">
        <f t="shared" si="3"/>
        <v>2.43111021476974E-3</v>
      </c>
      <c r="H40" t="str">
        <f t="shared" si="0"/>
        <v>1990-1-6</v>
      </c>
      <c r="J40" s="21"/>
      <c r="K40" s="21"/>
      <c r="L40" s="21"/>
      <c r="M40" s="21"/>
      <c r="N40" s="21"/>
      <c r="O40" s="21"/>
      <c r="P40" s="21"/>
    </row>
    <row r="41" spans="1:16" s="1" customFormat="1" x14ac:dyDescent="0.25">
      <c r="A41" s="30" t="s">
        <v>86</v>
      </c>
      <c r="B41" s="4" t="s">
        <v>22</v>
      </c>
      <c r="C41" s="4" t="s">
        <v>33</v>
      </c>
      <c r="D41" s="4" t="s">
        <v>19</v>
      </c>
      <c r="E41" s="31">
        <v>5.5100000000000001E-3</v>
      </c>
      <c r="F41" s="24">
        <f>IFERROR(INDEX('HIV related mortality'!$H:$H,MATCH(H41,'HIV related mortality'!$K:$K,0)),"NA")</f>
        <v>0.51655426228099999</v>
      </c>
      <c r="G41" s="25">
        <f t="shared" si="3"/>
        <v>2.6637860148316901E-3</v>
      </c>
      <c r="H41" t="str">
        <f t="shared" si="0"/>
        <v>1990-1-7</v>
      </c>
      <c r="J41" s="21"/>
      <c r="K41" s="21"/>
      <c r="L41" s="21"/>
      <c r="M41" s="21"/>
      <c r="N41" s="21"/>
      <c r="O41" s="21"/>
      <c r="P41" s="21"/>
    </row>
    <row r="42" spans="1:16" s="1" customFormat="1" x14ac:dyDescent="0.25">
      <c r="A42" s="30" t="s">
        <v>86</v>
      </c>
      <c r="B42" s="4" t="s">
        <v>22</v>
      </c>
      <c r="C42" s="4" t="s">
        <v>32</v>
      </c>
      <c r="D42" s="4" t="s">
        <v>19</v>
      </c>
      <c r="E42" s="31">
        <v>6.1000000000000004E-3</v>
      </c>
      <c r="F42" s="24">
        <f>IFERROR(INDEX('HIV related mortality'!$H:$H,MATCH(H42,'HIV related mortality'!$K:$K,0)),"NA")</f>
        <v>0.47320339139200002</v>
      </c>
      <c r="G42" s="25">
        <f t="shared" si="3"/>
        <v>3.2134593125088006E-3</v>
      </c>
      <c r="H42" t="str">
        <f t="shared" si="0"/>
        <v>1990-1-8</v>
      </c>
      <c r="J42" s="21"/>
      <c r="K42" s="21"/>
      <c r="L42" s="21"/>
      <c r="M42" s="21"/>
      <c r="N42" s="21"/>
      <c r="O42" s="21"/>
      <c r="P42" s="21"/>
    </row>
    <row r="43" spans="1:16" s="1" customFormat="1" x14ac:dyDescent="0.25">
      <c r="A43" s="30" t="s">
        <v>86</v>
      </c>
      <c r="B43" s="4" t="s">
        <v>22</v>
      </c>
      <c r="C43" s="4" t="s">
        <v>31</v>
      </c>
      <c r="D43" s="4" t="s">
        <v>19</v>
      </c>
      <c r="E43" s="31">
        <v>7.0899999999999999E-3</v>
      </c>
      <c r="F43" s="24">
        <f>IFERROR(INDEX('HIV related mortality'!$H:$H,MATCH(H43,'HIV related mortality'!$K:$K,0)),"NA")</f>
        <v>0.40093461764999999</v>
      </c>
      <c r="G43" s="25">
        <f t="shared" si="3"/>
        <v>4.2473735608615001E-3</v>
      </c>
      <c r="H43" t="str">
        <f t="shared" si="0"/>
        <v>1990-1-9</v>
      </c>
      <c r="J43" s="21"/>
      <c r="K43" s="21"/>
      <c r="L43" s="21"/>
      <c r="M43" s="21"/>
      <c r="N43" s="21"/>
      <c r="O43" s="21"/>
      <c r="P43" s="21"/>
    </row>
    <row r="44" spans="1:16" s="1" customFormat="1" x14ac:dyDescent="0.25">
      <c r="A44" s="30" t="s">
        <v>86</v>
      </c>
      <c r="B44" s="4" t="s">
        <v>22</v>
      </c>
      <c r="C44" s="4" t="s">
        <v>30</v>
      </c>
      <c r="D44" s="4" t="s">
        <v>19</v>
      </c>
      <c r="E44" s="31">
        <v>8.4200000000000004E-3</v>
      </c>
      <c r="F44" s="24">
        <f>IFERROR(INDEX('HIV related mortality'!$H:$H,MATCH(H44,'HIV related mortality'!$K:$K,0)),"NA")</f>
        <v>0.29832237917400001</v>
      </c>
      <c r="G44" s="25">
        <f t="shared" si="3"/>
        <v>5.908125567354921E-3</v>
      </c>
      <c r="H44" t="str">
        <f t="shared" si="0"/>
        <v>1990-1-10</v>
      </c>
      <c r="J44" s="21"/>
      <c r="K44" s="21"/>
      <c r="L44" s="21"/>
      <c r="M44" s="21"/>
      <c r="N44" s="21"/>
      <c r="O44" s="21"/>
      <c r="P44" s="21"/>
    </row>
    <row r="45" spans="1:16" s="1" customFormat="1" x14ac:dyDescent="0.25">
      <c r="A45" s="30" t="s">
        <v>86</v>
      </c>
      <c r="B45" s="4" t="s">
        <v>22</v>
      </c>
      <c r="C45" s="4" t="s">
        <v>29</v>
      </c>
      <c r="D45" s="4" t="s">
        <v>19</v>
      </c>
      <c r="E45" s="31">
        <v>1.176E-2</v>
      </c>
      <c r="F45" s="24">
        <f>IFERROR(INDEX('HIV related mortality'!$H:$H,MATCH(H45,'HIV related mortality'!$K:$K,0)),"NA")</f>
        <v>0.194380809288</v>
      </c>
      <c r="G45" s="25">
        <f t="shared" si="3"/>
        <v>9.4740816827731198E-3</v>
      </c>
      <c r="H45" t="str">
        <f t="shared" si="0"/>
        <v>1990-1-11</v>
      </c>
      <c r="J45" s="21"/>
      <c r="K45" s="21"/>
      <c r="L45" s="21"/>
      <c r="M45" s="21"/>
      <c r="N45" s="21"/>
      <c r="O45" s="21"/>
      <c r="P45" s="21"/>
    </row>
    <row r="46" spans="1:16" s="1" customFormat="1" x14ac:dyDescent="0.25">
      <c r="A46" s="30" t="s">
        <v>86</v>
      </c>
      <c r="B46" s="4" t="s">
        <v>22</v>
      </c>
      <c r="C46" s="4" t="s">
        <v>28</v>
      </c>
      <c r="D46" s="4" t="s">
        <v>19</v>
      </c>
      <c r="E46" s="31">
        <v>1.575E-2</v>
      </c>
      <c r="F46" s="24">
        <f>IFERROR(INDEX('HIV related mortality'!$H:$H,MATCH(H46,'HIV related mortality'!$K:$K,0)),"NA")</f>
        <v>0.143936757769</v>
      </c>
      <c r="G46" s="25">
        <f t="shared" si="3"/>
        <v>1.348299606513825E-2</v>
      </c>
      <c r="H46" t="str">
        <f t="shared" si="0"/>
        <v>1990-1-12</v>
      </c>
      <c r="J46" s="21"/>
      <c r="K46" s="21"/>
      <c r="L46" s="21"/>
      <c r="M46" s="21"/>
      <c r="N46" s="21"/>
      <c r="O46" s="21"/>
      <c r="P46" s="21"/>
    </row>
    <row r="47" spans="1:16" s="1" customFormat="1" x14ac:dyDescent="0.25">
      <c r="A47" s="30" t="s">
        <v>86</v>
      </c>
      <c r="B47" s="4" t="s">
        <v>22</v>
      </c>
      <c r="C47" s="4" t="s">
        <v>38</v>
      </c>
      <c r="D47" s="4" t="s">
        <v>20</v>
      </c>
      <c r="E47" s="31">
        <v>3.4499999999999999E-3</v>
      </c>
      <c r="F47" s="24">
        <f>IFERROR(INDEX('HIV related mortality'!$H:$H,MATCH(H47,'HIV related mortality'!$K:$K,0)),"NA")</f>
        <v>1.9272188116E-2</v>
      </c>
      <c r="G47" s="25">
        <f t="shared" si="3"/>
        <v>3.3835109509997999E-3</v>
      </c>
      <c r="H47" t="str">
        <f t="shared" si="0"/>
        <v>1990-0-2</v>
      </c>
      <c r="J47" s="26"/>
      <c r="K47" s="27"/>
      <c r="L47" s="21"/>
      <c r="M47" s="21"/>
      <c r="N47" s="21"/>
      <c r="O47" s="21"/>
      <c r="P47" s="21"/>
    </row>
    <row r="48" spans="1:16" s="1" customFormat="1" x14ac:dyDescent="0.25">
      <c r="A48" s="30" t="s">
        <v>86</v>
      </c>
      <c r="B48" s="4" t="s">
        <v>22</v>
      </c>
      <c r="C48" s="4" t="s">
        <v>37</v>
      </c>
      <c r="D48" s="4" t="s">
        <v>20</v>
      </c>
      <c r="E48" s="31">
        <v>1.9499999999999999E-3</v>
      </c>
      <c r="F48" s="24">
        <f>IFERROR(INDEX('HIV related mortality'!$H:$H,MATCH(H48,'HIV related mortality'!$K:$K,0)),"NA")</f>
        <v>1.4132160417700001E-2</v>
      </c>
      <c r="G48" s="25">
        <f t="shared" si="3"/>
        <v>1.9224422871854849E-3</v>
      </c>
      <c r="H48" t="str">
        <f t="shared" si="0"/>
        <v>1990-0-3</v>
      </c>
      <c r="J48" s="26"/>
      <c r="K48" s="27"/>
      <c r="L48" s="21"/>
      <c r="M48" s="21"/>
      <c r="N48" s="21"/>
      <c r="O48" s="21"/>
      <c r="P48" s="21"/>
    </row>
    <row r="49" spans="1:16" s="1" customFormat="1" x14ac:dyDescent="0.25">
      <c r="A49" s="30" t="s">
        <v>86</v>
      </c>
      <c r="B49" s="4" t="s">
        <v>22</v>
      </c>
      <c r="C49" s="4" t="s">
        <v>36</v>
      </c>
      <c r="D49" s="4" t="s">
        <v>20</v>
      </c>
      <c r="E49" s="31">
        <v>2.4499999999999999E-3</v>
      </c>
      <c r="F49" s="24">
        <f>IFERROR(INDEX('HIV related mortality'!$H:$H,MATCH(H49,'HIV related mortality'!$K:$K,0)),"NA")</f>
        <v>0.11530097835899999</v>
      </c>
      <c r="G49" s="25">
        <f t="shared" si="3"/>
        <v>2.1675126030204499E-3</v>
      </c>
      <c r="H49" t="str">
        <f t="shared" si="0"/>
        <v>1990-0-4</v>
      </c>
      <c r="J49" s="26"/>
      <c r="K49" s="27"/>
      <c r="L49" s="21"/>
      <c r="M49" s="21"/>
      <c r="N49" s="21"/>
      <c r="O49" s="21"/>
      <c r="P49" s="21"/>
    </row>
    <row r="50" spans="1:16" s="1" customFormat="1" x14ac:dyDescent="0.25">
      <c r="A50" s="30" t="s">
        <v>86</v>
      </c>
      <c r="B50" s="4" t="s">
        <v>22</v>
      </c>
      <c r="C50" s="4" t="s">
        <v>35</v>
      </c>
      <c r="D50" s="4" t="s">
        <v>20</v>
      </c>
      <c r="E50" s="31">
        <v>3.3800000000000002E-3</v>
      </c>
      <c r="F50" s="24">
        <f>IFERROR(INDEX('HIV related mortality'!$H:$H,MATCH(H50,'HIV related mortality'!$K:$K,0)),"NA")</f>
        <v>0.28382051995300001</v>
      </c>
      <c r="G50" s="25">
        <f t="shared" si="3"/>
        <v>2.4206866425588603E-3</v>
      </c>
      <c r="H50" t="str">
        <f t="shared" si="0"/>
        <v>1990-0-5</v>
      </c>
      <c r="J50" s="26"/>
      <c r="K50" s="27"/>
      <c r="L50" s="21"/>
      <c r="M50" s="21"/>
      <c r="N50" s="21"/>
      <c r="O50" s="21"/>
      <c r="P50" s="21"/>
    </row>
    <row r="51" spans="1:16" s="1" customFormat="1" x14ac:dyDescent="0.25">
      <c r="A51" s="30" t="s">
        <v>86</v>
      </c>
      <c r="B51" s="4" t="s">
        <v>22</v>
      </c>
      <c r="C51" s="4" t="s">
        <v>34</v>
      </c>
      <c r="D51" s="4" t="s">
        <v>20</v>
      </c>
      <c r="E51" s="31">
        <v>3.9500000000000004E-3</v>
      </c>
      <c r="F51" s="24">
        <f>IFERROR(INDEX('HIV related mortality'!$H:$H,MATCH(H51,'HIV related mortality'!$K:$K,0)),"NA")</f>
        <v>0.35589842334100003</v>
      </c>
      <c r="G51" s="25">
        <f t="shared" si="3"/>
        <v>2.5442012278030501E-3</v>
      </c>
      <c r="H51" t="str">
        <f t="shared" si="0"/>
        <v>1990-0-6</v>
      </c>
      <c r="J51" s="26"/>
      <c r="K51" s="27"/>
      <c r="L51" s="21"/>
      <c r="M51" s="21"/>
      <c r="N51" s="21"/>
      <c r="O51" s="21"/>
      <c r="P51" s="21"/>
    </row>
    <row r="52" spans="1:16" s="1" customFormat="1" x14ac:dyDescent="0.25">
      <c r="A52" s="30" t="s">
        <v>86</v>
      </c>
      <c r="B52" s="4" t="s">
        <v>22</v>
      </c>
      <c r="C52" s="4" t="s">
        <v>33</v>
      </c>
      <c r="D52" s="4" t="s">
        <v>20</v>
      </c>
      <c r="E52" s="31">
        <v>4.28E-3</v>
      </c>
      <c r="F52" s="24">
        <f>IFERROR(INDEX('HIV related mortality'!$H:$H,MATCH(H52,'HIV related mortality'!$K:$K,0)),"NA")</f>
        <v>0.31197794729599998</v>
      </c>
      <c r="G52" s="25">
        <f t="shared" si="3"/>
        <v>2.9447343855731199E-3</v>
      </c>
      <c r="H52" t="str">
        <f t="shared" si="0"/>
        <v>1990-0-7</v>
      </c>
      <c r="J52" s="26"/>
      <c r="K52" s="27"/>
      <c r="L52" s="21"/>
      <c r="M52" s="21"/>
      <c r="N52" s="21"/>
      <c r="O52" s="21"/>
      <c r="P52" s="21"/>
    </row>
    <row r="53" spans="1:16" s="1" customFormat="1" x14ac:dyDescent="0.25">
      <c r="A53" s="30" t="s">
        <v>86</v>
      </c>
      <c r="B53" s="4" t="s">
        <v>22</v>
      </c>
      <c r="C53" s="4" t="s">
        <v>32</v>
      </c>
      <c r="D53" s="4" t="s">
        <v>20</v>
      </c>
      <c r="E53" s="31">
        <v>4.7499999999999999E-3</v>
      </c>
      <c r="F53" s="24">
        <f>IFERROR(INDEX('HIV related mortality'!$H:$H,MATCH(H53,'HIV related mortality'!$K:$K,0)),"NA")</f>
        <v>0.24714707984600001</v>
      </c>
      <c r="G53" s="25">
        <f t="shared" si="3"/>
        <v>3.5760513707314995E-3</v>
      </c>
      <c r="H53" t="str">
        <f t="shared" si="0"/>
        <v>1990-0-8</v>
      </c>
      <c r="J53" s="26"/>
      <c r="K53" s="27"/>
      <c r="L53" s="21"/>
      <c r="M53" s="21"/>
      <c r="N53" s="21"/>
      <c r="O53" s="21"/>
      <c r="P53" s="21"/>
    </row>
    <row r="54" spans="1:16" s="1" customFormat="1" x14ac:dyDescent="0.25">
      <c r="A54" s="30" t="s">
        <v>86</v>
      </c>
      <c r="B54" s="4" t="s">
        <v>22</v>
      </c>
      <c r="C54" s="4" t="s">
        <v>31</v>
      </c>
      <c r="D54" s="4" t="s">
        <v>20</v>
      </c>
      <c r="E54" s="31">
        <v>5.7299999999999999E-3</v>
      </c>
      <c r="F54" s="24">
        <f>IFERROR(INDEX('HIV related mortality'!$H:$H,MATCH(H54,'HIV related mortality'!$K:$K,0)),"NA")</f>
        <v>0.173191559626</v>
      </c>
      <c r="G54" s="25">
        <f t="shared" si="3"/>
        <v>4.7376123633430202E-3</v>
      </c>
      <c r="H54" t="str">
        <f t="shared" si="0"/>
        <v>1990-0-9</v>
      </c>
      <c r="J54" s="26"/>
      <c r="K54" s="27"/>
      <c r="L54" s="21"/>
      <c r="M54" s="21"/>
      <c r="N54" s="21"/>
      <c r="O54" s="21"/>
      <c r="P54" s="21"/>
    </row>
    <row r="55" spans="1:16" s="1" customFormat="1" x14ac:dyDescent="0.25">
      <c r="A55" s="30" t="s">
        <v>86</v>
      </c>
      <c r="B55" s="4" t="s">
        <v>22</v>
      </c>
      <c r="C55" s="4" t="s">
        <v>30</v>
      </c>
      <c r="D55" s="4" t="s">
        <v>20</v>
      </c>
      <c r="E55" s="31">
        <v>6.7999999999999996E-3</v>
      </c>
      <c r="F55" s="24">
        <f>IFERROR(INDEX('HIV related mortality'!$H:$H,MATCH(H55,'HIV related mortality'!$K:$K,0)),"NA")</f>
        <v>0.12780361732100001</v>
      </c>
      <c r="G55" s="25">
        <f t="shared" si="3"/>
        <v>5.9309354022171997E-3</v>
      </c>
      <c r="H55" t="str">
        <f t="shared" si="0"/>
        <v>1990-0-10</v>
      </c>
      <c r="J55" s="26"/>
      <c r="K55" s="27"/>
      <c r="L55" s="21"/>
      <c r="M55" s="21"/>
      <c r="N55" s="21"/>
      <c r="O55" s="21"/>
      <c r="P55" s="21"/>
    </row>
    <row r="56" spans="1:16" s="1" customFormat="1" x14ac:dyDescent="0.25">
      <c r="A56" s="30" t="s">
        <v>86</v>
      </c>
      <c r="B56" s="4" t="s">
        <v>22</v>
      </c>
      <c r="C56" s="4" t="s">
        <v>29</v>
      </c>
      <c r="D56" s="4" t="s">
        <v>20</v>
      </c>
      <c r="E56" s="31">
        <v>8.7399999999999995E-3</v>
      </c>
      <c r="F56" s="24">
        <f>IFERROR(INDEX('HIV related mortality'!$H:$H,MATCH(H56,'HIV related mortality'!$K:$K,0)),"NA")</f>
        <v>8.13216540052E-2</v>
      </c>
      <c r="G56" s="25">
        <f t="shared" si="3"/>
        <v>8.029248743994551E-3</v>
      </c>
      <c r="H56" t="str">
        <f t="shared" si="0"/>
        <v>1990-0-11</v>
      </c>
      <c r="J56" s="26"/>
      <c r="K56" s="27"/>
      <c r="L56" s="21"/>
      <c r="M56" s="21"/>
      <c r="N56" s="21"/>
      <c r="O56" s="21"/>
      <c r="P56" s="21"/>
    </row>
    <row r="57" spans="1:16" s="1" customFormat="1" x14ac:dyDescent="0.25">
      <c r="A57" s="30" t="s">
        <v>86</v>
      </c>
      <c r="B57" s="4" t="s">
        <v>22</v>
      </c>
      <c r="C57" s="4" t="s">
        <v>28</v>
      </c>
      <c r="D57" s="4" t="s">
        <v>20</v>
      </c>
      <c r="E57" s="31">
        <v>1.157E-2</v>
      </c>
      <c r="F57" s="24">
        <f>IFERROR(INDEX('HIV related mortality'!$H:$H,MATCH(H57,'HIV related mortality'!$K:$K,0)),"NA")</f>
        <v>5.6569826944500003E-2</v>
      </c>
      <c r="G57" s="25">
        <f t="shared" si="3"/>
        <v>1.0915487102252135E-2</v>
      </c>
      <c r="H57" t="str">
        <f t="shared" si="0"/>
        <v>1990-0-12</v>
      </c>
      <c r="J57" s="26"/>
      <c r="K57" s="27"/>
      <c r="L57" s="21"/>
      <c r="M57" s="21"/>
      <c r="N57" s="21"/>
      <c r="O57" s="21"/>
      <c r="P57" s="21"/>
    </row>
    <row r="58" spans="1:16" x14ac:dyDescent="0.25">
      <c r="A58" s="4" t="s">
        <v>0</v>
      </c>
      <c r="B58" s="4" t="s">
        <v>22</v>
      </c>
      <c r="C58" s="4" t="s">
        <v>40</v>
      </c>
      <c r="D58" s="4" t="s">
        <v>19</v>
      </c>
      <c r="E58" s="4">
        <v>0.26524999999999999</v>
      </c>
      <c r="F58" s="24" t="str">
        <f>IFERROR(INDEX('HIV related mortality'!$H:$H,MATCH(H58,'HIV related mortality'!$K:$K,0)),"NA")</f>
        <v>NA</v>
      </c>
      <c r="G58" s="25" t="str">
        <f t="shared" si="2"/>
        <v>NA</v>
      </c>
      <c r="H58" t="str">
        <f t="shared" si="0"/>
        <v>NA</v>
      </c>
    </row>
    <row r="59" spans="1:16" x14ac:dyDescent="0.25">
      <c r="A59" s="4" t="s">
        <v>0</v>
      </c>
      <c r="B59" s="4" t="s">
        <v>22</v>
      </c>
      <c r="C59" s="4" t="s">
        <v>40</v>
      </c>
      <c r="D59" s="4" t="s">
        <v>20</v>
      </c>
      <c r="E59" s="4">
        <v>0.24057999999999999</v>
      </c>
      <c r="F59" s="24" t="str">
        <f>IFERROR(INDEX('HIV related mortality'!$H:$H,MATCH(H59,'HIV related mortality'!$K:$K,0)),"NA")</f>
        <v>NA</v>
      </c>
      <c r="G59" s="25" t="str">
        <f t="shared" si="2"/>
        <v>NA</v>
      </c>
      <c r="H59" t="str">
        <f t="shared" si="0"/>
        <v>NA</v>
      </c>
    </row>
    <row r="60" spans="1:16" x14ac:dyDescent="0.25">
      <c r="A60" s="4" t="s">
        <v>0</v>
      </c>
      <c r="B60" s="4" t="s">
        <v>22</v>
      </c>
      <c r="C60" s="4" t="s">
        <v>39</v>
      </c>
      <c r="D60" s="4" t="s">
        <v>19</v>
      </c>
      <c r="E60" s="4">
        <v>7.5730000000000006E-2</v>
      </c>
      <c r="F60" s="24" t="str">
        <f>IFERROR(INDEX('HIV related mortality'!$H:$H,MATCH(H60,'HIV related mortality'!$K:$K,0)),"NA")</f>
        <v>NA</v>
      </c>
      <c r="G60" s="25" t="str">
        <f t="shared" si="2"/>
        <v>NA</v>
      </c>
      <c r="H60" t="str">
        <f t="shared" si="0"/>
        <v>2000-1-1a</v>
      </c>
    </row>
    <row r="61" spans="1:16" x14ac:dyDescent="0.25">
      <c r="A61" s="4" t="s">
        <v>0</v>
      </c>
      <c r="B61" s="4" t="s">
        <v>22</v>
      </c>
      <c r="C61" s="4" t="s">
        <v>39</v>
      </c>
      <c r="D61" s="4" t="s">
        <v>20</v>
      </c>
      <c r="E61" s="4">
        <v>6.4369999999999997E-2</v>
      </c>
      <c r="F61" s="24" t="str">
        <f>IFERROR(INDEX('HIV related mortality'!$H:$H,MATCH(H61,'HIV related mortality'!$K:$K,0)),"NA")</f>
        <v>NA</v>
      </c>
      <c r="G61" s="25" t="str">
        <f t="shared" si="2"/>
        <v>NA</v>
      </c>
      <c r="H61" t="str">
        <f t="shared" si="0"/>
        <v>2000-0-1a</v>
      </c>
    </row>
    <row r="62" spans="1:16" x14ac:dyDescent="0.25">
      <c r="A62" s="4" t="s">
        <v>0</v>
      </c>
      <c r="B62" s="4" t="s">
        <v>22</v>
      </c>
      <c r="C62" s="4" t="s">
        <v>38</v>
      </c>
      <c r="D62" s="4" t="s">
        <v>19</v>
      </c>
      <c r="E62" s="4">
        <v>4.1900000000000001E-3</v>
      </c>
      <c r="F62" s="24">
        <f>IFERROR(INDEX('HIV related mortality'!$H:$H,MATCH(H62,'HIV related mortality'!$K:$K,0)),"NA")</f>
        <v>0.30999722559199999</v>
      </c>
      <c r="G62" s="25">
        <f t="shared" si="2"/>
        <v>2.89111162476952E-3</v>
      </c>
      <c r="H62" t="str">
        <f t="shared" si="0"/>
        <v>2000-1-2</v>
      </c>
    </row>
    <row r="63" spans="1:16" x14ac:dyDescent="0.25">
      <c r="A63" s="4" t="s">
        <v>0</v>
      </c>
      <c r="B63" s="4" t="s">
        <v>22</v>
      </c>
      <c r="C63" s="4" t="s">
        <v>38</v>
      </c>
      <c r="D63" s="4" t="s">
        <v>20</v>
      </c>
      <c r="E63" s="4">
        <v>3.6900000000000001E-3</v>
      </c>
      <c r="F63" s="24">
        <f>IFERROR(INDEX('HIV related mortality'!$H:$H,MATCH(H63,'HIV related mortality'!$K:$K,0)),"NA")</f>
        <v>0.35671853272100001</v>
      </c>
      <c r="G63" s="25">
        <f t="shared" si="2"/>
        <v>2.37370861425951E-3</v>
      </c>
      <c r="H63" t="str">
        <f t="shared" si="0"/>
        <v>2000-0-2</v>
      </c>
    </row>
    <row r="64" spans="1:16" x14ac:dyDescent="0.25">
      <c r="A64" s="4" t="s">
        <v>0</v>
      </c>
      <c r="B64" s="4" t="s">
        <v>22</v>
      </c>
      <c r="C64" s="4" t="s">
        <v>37</v>
      </c>
      <c r="D64" s="4" t="s">
        <v>19</v>
      </c>
      <c r="E64" s="4">
        <v>2.2499999999999998E-3</v>
      </c>
      <c r="F64" s="24">
        <f>IFERROR(INDEX('HIV related mortality'!$H:$H,MATCH(H64,'HIV related mortality'!$K:$K,0)),"NA")</f>
        <v>0.219223283095</v>
      </c>
      <c r="G64" s="25">
        <f t="shared" si="2"/>
        <v>1.7567476130362497E-3</v>
      </c>
      <c r="H64" t="str">
        <f t="shared" si="0"/>
        <v>2000-1-3</v>
      </c>
    </row>
    <row r="65" spans="1:9" x14ac:dyDescent="0.25">
      <c r="A65" s="4" t="s">
        <v>0</v>
      </c>
      <c r="B65" s="4" t="s">
        <v>22</v>
      </c>
      <c r="C65" s="4" t="s">
        <v>37</v>
      </c>
      <c r="D65" s="4" t="s">
        <v>20</v>
      </c>
      <c r="E65" s="4">
        <v>2.0799999999999998E-3</v>
      </c>
      <c r="F65" s="24">
        <f>IFERROR(INDEX('HIV related mortality'!$H:$H,MATCH(H65,'HIV related mortality'!$K:$K,0)),"NA")</f>
        <v>0.26872855312299998</v>
      </c>
      <c r="G65" s="25">
        <f t="shared" si="2"/>
        <v>1.5210446095041601E-3</v>
      </c>
      <c r="H65" t="str">
        <f t="shared" si="0"/>
        <v>2000-0-3</v>
      </c>
    </row>
    <row r="66" spans="1:9" x14ac:dyDescent="0.25">
      <c r="A66" s="4" t="s">
        <v>0</v>
      </c>
      <c r="B66" s="4" t="s">
        <v>22</v>
      </c>
      <c r="C66" s="4" t="s">
        <v>36</v>
      </c>
      <c r="D66" s="4" t="s">
        <v>19</v>
      </c>
      <c r="E66" s="4">
        <v>3.0999999999999999E-3</v>
      </c>
      <c r="F66" s="24">
        <f>IFERROR(INDEX('HIV related mortality'!$H:$H,MATCH(H66,'HIV related mortality'!$K:$K,0)),"NA")</f>
        <v>9.1319982873299996E-2</v>
      </c>
      <c r="G66" s="25">
        <f t="shared" si="2"/>
        <v>2.8169080530927697E-3</v>
      </c>
      <c r="H66" t="str">
        <f t="shared" ref="H66:H129" si="4">IFERROR(A66&amp;"-"&amp;IF(D66="Male",1,0)&amp;"-"&amp;INDEX($K$9:$K$22,MATCH(C66,$J$9:$J$22,0)),"NA")</f>
        <v>2000-1-4</v>
      </c>
      <c r="I66" s="4"/>
    </row>
    <row r="67" spans="1:9" x14ac:dyDescent="0.25">
      <c r="A67" s="4" t="s">
        <v>0</v>
      </c>
      <c r="B67" s="4" t="s">
        <v>22</v>
      </c>
      <c r="C67" s="4" t="s">
        <v>36</v>
      </c>
      <c r="D67" s="4" t="s">
        <v>20</v>
      </c>
      <c r="E67" s="4">
        <v>2.5500000000000002E-3</v>
      </c>
      <c r="F67" s="24">
        <f>IFERROR(INDEX('HIV related mortality'!$H:$H,MATCH(H67,'HIV related mortality'!$K:$K,0)),"NA")</f>
        <v>0.17125557998800001</v>
      </c>
      <c r="G67" s="25">
        <f t="shared" si="2"/>
        <v>2.1132982710306003E-3</v>
      </c>
      <c r="H67" t="str">
        <f t="shared" si="4"/>
        <v>2000-0-4</v>
      </c>
    </row>
    <row r="68" spans="1:9" x14ac:dyDescent="0.25">
      <c r="A68" s="4" t="s">
        <v>0</v>
      </c>
      <c r="B68" s="4" t="s">
        <v>22</v>
      </c>
      <c r="C68" s="4" t="s">
        <v>35</v>
      </c>
      <c r="D68" s="4" t="s">
        <v>19</v>
      </c>
      <c r="E68" s="4">
        <v>5.3E-3</v>
      </c>
      <c r="F68" s="24">
        <f>IFERROR(INDEX('HIV related mortality'!$H:$H,MATCH(H68,'HIV related mortality'!$K:$K,0)),"NA")</f>
        <v>0.32713586210399997</v>
      </c>
      <c r="G68" s="25">
        <f t="shared" si="2"/>
        <v>3.5661799308488004E-3</v>
      </c>
      <c r="H68" t="str">
        <f t="shared" si="4"/>
        <v>2000-1-5</v>
      </c>
    </row>
    <row r="69" spans="1:9" x14ac:dyDescent="0.25">
      <c r="A69" s="4" t="s">
        <v>0</v>
      </c>
      <c r="B69" s="4" t="s">
        <v>22</v>
      </c>
      <c r="C69" s="4" t="s">
        <v>35</v>
      </c>
      <c r="D69" s="4" t="s">
        <v>20</v>
      </c>
      <c r="E69" s="4">
        <v>5.3499999999999997E-3</v>
      </c>
      <c r="F69" s="24">
        <f>IFERROR(INDEX('HIV related mortality'!$H:$H,MATCH(H69,'HIV related mortality'!$K:$K,0)),"NA")</f>
        <v>0.530921805952</v>
      </c>
      <c r="G69" s="25">
        <f t="shared" si="2"/>
        <v>2.5095683381567997E-3</v>
      </c>
      <c r="H69" t="str">
        <f t="shared" si="4"/>
        <v>2000-0-5</v>
      </c>
    </row>
    <row r="70" spans="1:9" x14ac:dyDescent="0.25">
      <c r="A70" s="4" t="s">
        <v>0</v>
      </c>
      <c r="B70" s="4" t="s">
        <v>22</v>
      </c>
      <c r="C70" s="4" t="s">
        <v>34</v>
      </c>
      <c r="D70" s="4" t="s">
        <v>19</v>
      </c>
      <c r="E70" s="4">
        <v>9.5700000000000004E-3</v>
      </c>
      <c r="F70" s="24">
        <f>IFERROR(INDEX('HIV related mortality'!$H:$H,MATCH(H70,'HIV related mortality'!$K:$K,0)),"NA")</f>
        <v>0.69971197713900002</v>
      </c>
      <c r="G70" s="25">
        <f t="shared" si="2"/>
        <v>2.87375637877977E-3</v>
      </c>
      <c r="H70" t="str">
        <f t="shared" si="4"/>
        <v>2000-1-6</v>
      </c>
    </row>
    <row r="71" spans="1:9" x14ac:dyDescent="0.25">
      <c r="A71" s="4" t="s">
        <v>0</v>
      </c>
      <c r="B71" s="4" t="s">
        <v>22</v>
      </c>
      <c r="C71" s="4" t="s">
        <v>34</v>
      </c>
      <c r="D71" s="4" t="s">
        <v>20</v>
      </c>
      <c r="E71" s="4">
        <v>1.307E-2</v>
      </c>
      <c r="F71" s="24">
        <f>IFERROR(INDEX('HIV related mortality'!$H:$H,MATCH(H71,'HIV related mortality'!$K:$K,0)),"NA")</f>
        <v>0.785657131753</v>
      </c>
      <c r="G71" s="25">
        <f t="shared" si="2"/>
        <v>2.8014612879882898E-3</v>
      </c>
      <c r="H71" t="str">
        <f t="shared" si="4"/>
        <v>2000-0-6</v>
      </c>
    </row>
    <row r="72" spans="1:9" x14ac:dyDescent="0.25">
      <c r="A72" s="4" t="s">
        <v>0</v>
      </c>
      <c r="B72" s="4" t="s">
        <v>22</v>
      </c>
      <c r="C72" s="4" t="s">
        <v>33</v>
      </c>
      <c r="D72" s="4" t="s">
        <v>19</v>
      </c>
      <c r="E72" s="4">
        <v>1.4449999999999999E-2</v>
      </c>
      <c r="F72" s="24">
        <f>IFERROR(INDEX('HIV related mortality'!$H:$H,MATCH(H72,'HIV related mortality'!$K:$K,0)),"NA")</f>
        <v>0.78412695221200002</v>
      </c>
      <c r="G72" s="25">
        <f t="shared" si="2"/>
        <v>3.1193655405365997E-3</v>
      </c>
      <c r="H72" t="str">
        <f t="shared" si="4"/>
        <v>2000-1-7</v>
      </c>
    </row>
    <row r="73" spans="1:9" x14ac:dyDescent="0.25">
      <c r="A73" s="4" t="s">
        <v>0</v>
      </c>
      <c r="B73" s="4" t="s">
        <v>22</v>
      </c>
      <c r="C73" s="4" t="s">
        <v>33</v>
      </c>
      <c r="D73" s="4" t="s">
        <v>20</v>
      </c>
      <c r="E73" s="4">
        <v>1.602E-2</v>
      </c>
      <c r="F73" s="24">
        <f>IFERROR(INDEX('HIV related mortality'!$H:$H,MATCH(H73,'HIV related mortality'!$K:$K,0)),"NA")</f>
        <v>0.800899265576</v>
      </c>
      <c r="G73" s="25">
        <f t="shared" si="2"/>
        <v>3.1895937654724798E-3</v>
      </c>
      <c r="H73" t="str">
        <f t="shared" si="4"/>
        <v>2000-0-7</v>
      </c>
    </row>
    <row r="74" spans="1:9" x14ac:dyDescent="0.25">
      <c r="A74" s="4" t="s">
        <v>0</v>
      </c>
      <c r="B74" s="4" t="s">
        <v>22</v>
      </c>
      <c r="C74" s="4" t="s">
        <v>32</v>
      </c>
      <c r="D74" s="4" t="s">
        <v>19</v>
      </c>
      <c r="E74" s="4">
        <v>1.8929999999999999E-2</v>
      </c>
      <c r="F74" s="24">
        <f>IFERROR(INDEX('HIV related mortality'!$H:$H,MATCH(H74,'HIV related mortality'!$K:$K,0)),"NA")</f>
        <v>0.78577726069099996</v>
      </c>
      <c r="G74" s="25">
        <f t="shared" si="2"/>
        <v>4.0552364551193704E-3</v>
      </c>
      <c r="H74" t="str">
        <f t="shared" si="4"/>
        <v>2000-1-8</v>
      </c>
    </row>
    <row r="75" spans="1:9" x14ac:dyDescent="0.25">
      <c r="A75" s="4" t="s">
        <v>0</v>
      </c>
      <c r="B75" s="4" t="s">
        <v>22</v>
      </c>
      <c r="C75" s="4" t="s">
        <v>32</v>
      </c>
      <c r="D75" s="4" t="s">
        <v>20</v>
      </c>
      <c r="E75" s="4">
        <v>1.6619999999999999E-2</v>
      </c>
      <c r="F75" s="24">
        <f>IFERROR(INDEX('HIV related mortality'!$H:$H,MATCH(H75,'HIV related mortality'!$K:$K,0)),"NA")</f>
        <v>0.76304813902900004</v>
      </c>
      <c r="G75" s="25">
        <f t="shared" si="2"/>
        <v>3.9381399293380191E-3</v>
      </c>
      <c r="H75" t="str">
        <f t="shared" si="4"/>
        <v>2000-0-8</v>
      </c>
    </row>
    <row r="76" spans="1:9" x14ac:dyDescent="0.25">
      <c r="A76" s="4" t="s">
        <v>0</v>
      </c>
      <c r="B76" s="4" t="s">
        <v>22</v>
      </c>
      <c r="C76" s="4" t="s">
        <v>31</v>
      </c>
      <c r="D76" s="4" t="s">
        <v>19</v>
      </c>
      <c r="E76" s="4">
        <v>1.772E-2</v>
      </c>
      <c r="F76" s="24">
        <f>IFERROR(INDEX('HIV related mortality'!$H:$H,MATCH(H76,'HIV related mortality'!$K:$K,0)),"NA")</f>
        <v>0.73460091611400002</v>
      </c>
      <c r="G76" s="25">
        <f t="shared" si="2"/>
        <v>4.7028717664599198E-3</v>
      </c>
      <c r="H76" t="str">
        <f t="shared" si="4"/>
        <v>2000-1-9</v>
      </c>
    </row>
    <row r="77" spans="1:9" x14ac:dyDescent="0.25">
      <c r="A77" s="4" t="s">
        <v>0</v>
      </c>
      <c r="B77" s="4" t="s">
        <v>22</v>
      </c>
      <c r="C77" s="4" t="s">
        <v>31</v>
      </c>
      <c r="D77" s="4" t="s">
        <v>20</v>
      </c>
      <c r="E77" s="4">
        <v>1.338E-2</v>
      </c>
      <c r="F77" s="24">
        <f>IFERROR(INDEX('HIV related mortality'!$H:$H,MATCH(H77,'HIV related mortality'!$K:$K,0)),"NA")</f>
        <v>0.69375745685800005</v>
      </c>
      <c r="G77" s="25">
        <f t="shared" si="2"/>
        <v>4.0975252272399589E-3</v>
      </c>
      <c r="H77" t="str">
        <f t="shared" si="4"/>
        <v>2000-0-9</v>
      </c>
    </row>
    <row r="78" spans="1:9" x14ac:dyDescent="0.25">
      <c r="A78" s="4" t="s">
        <v>0</v>
      </c>
      <c r="B78" s="4" t="s">
        <v>22</v>
      </c>
      <c r="C78" s="4" t="s">
        <v>30</v>
      </c>
      <c r="D78" s="4" t="s">
        <v>19</v>
      </c>
      <c r="E78" s="4">
        <v>1.6119999999999999E-2</v>
      </c>
      <c r="F78" s="24">
        <f>IFERROR(INDEX('HIV related mortality'!$H:$H,MATCH(H78,'HIV related mortality'!$K:$K,0)),"NA")</f>
        <v>0.65924995528700003</v>
      </c>
      <c r="G78" s="25">
        <f t="shared" si="2"/>
        <v>5.4928907207735592E-3</v>
      </c>
      <c r="H78" t="str">
        <f t="shared" si="4"/>
        <v>2000-1-10</v>
      </c>
    </row>
    <row r="79" spans="1:9" x14ac:dyDescent="0.25">
      <c r="A79" s="4" t="s">
        <v>0</v>
      </c>
      <c r="B79" s="4" t="s">
        <v>22</v>
      </c>
      <c r="C79" s="4" t="s">
        <v>30</v>
      </c>
      <c r="D79" s="4" t="s">
        <v>20</v>
      </c>
      <c r="E79" s="4">
        <v>1.289E-2</v>
      </c>
      <c r="F79" s="24">
        <f>IFERROR(INDEX('HIV related mortality'!$H:$H,MATCH(H79,'HIV related mortality'!$K:$K,0)),"NA")</f>
        <v>0.59349801644099998</v>
      </c>
      <c r="G79" s="25">
        <f t="shared" si="2"/>
        <v>5.2398105680755104E-3</v>
      </c>
      <c r="H79" t="str">
        <f t="shared" si="4"/>
        <v>2000-0-10</v>
      </c>
    </row>
    <row r="80" spans="1:9" x14ac:dyDescent="0.25">
      <c r="A80" s="4" t="s">
        <v>0</v>
      </c>
      <c r="B80" s="4" t="s">
        <v>22</v>
      </c>
      <c r="C80" s="4" t="s">
        <v>29</v>
      </c>
      <c r="D80" s="4" t="s">
        <v>19</v>
      </c>
      <c r="E80" s="4">
        <v>1.6209999999999999E-2</v>
      </c>
      <c r="F80" s="24">
        <f>IFERROR(INDEX('HIV related mortality'!$H:$H,MATCH(H80,'HIV related mortality'!$K:$K,0)),"NA")</f>
        <v>0.51070554305299998</v>
      </c>
      <c r="G80" s="25">
        <f t="shared" si="2"/>
        <v>7.9314631471108701E-3</v>
      </c>
      <c r="H80" t="str">
        <f t="shared" si="4"/>
        <v>2000-1-11</v>
      </c>
    </row>
    <row r="81" spans="1:8" x14ac:dyDescent="0.25">
      <c r="A81" s="4" t="s">
        <v>0</v>
      </c>
      <c r="B81" s="4" t="s">
        <v>22</v>
      </c>
      <c r="C81" s="4" t="s">
        <v>29</v>
      </c>
      <c r="D81" s="4" t="s">
        <v>20</v>
      </c>
      <c r="E81" s="4">
        <v>1.468E-2</v>
      </c>
      <c r="F81" s="24">
        <f>IFERROR(INDEX('HIV related mortality'!$H:$H,MATCH(H81,'HIV related mortality'!$K:$K,0)),"NA")</f>
        <v>0.45082932966599998</v>
      </c>
      <c r="G81" s="25">
        <f t="shared" si="2"/>
        <v>8.06182544050312E-3</v>
      </c>
      <c r="H81" t="str">
        <f t="shared" si="4"/>
        <v>2000-0-11</v>
      </c>
    </row>
    <row r="82" spans="1:8" x14ac:dyDescent="0.25">
      <c r="A82" s="4" t="s">
        <v>0</v>
      </c>
      <c r="B82" s="4" t="s">
        <v>22</v>
      </c>
      <c r="C82" s="4" t="s">
        <v>28</v>
      </c>
      <c r="D82" s="4" t="s">
        <v>19</v>
      </c>
      <c r="E82" s="4">
        <v>2.0289999999999999E-2</v>
      </c>
      <c r="F82" s="24">
        <f>IFERROR(INDEX('HIV related mortality'!$H:$H,MATCH(H82,'HIV related mortality'!$K:$K,0)),"NA")</f>
        <v>0.34942943647899999</v>
      </c>
      <c r="G82" s="25">
        <f t="shared" si="2"/>
        <v>1.3200076733841088E-2</v>
      </c>
      <c r="H82" t="str">
        <f t="shared" si="4"/>
        <v>2000-1-12</v>
      </c>
    </row>
    <row r="83" spans="1:8" x14ac:dyDescent="0.25">
      <c r="A83" s="4" t="s">
        <v>0</v>
      </c>
      <c r="B83" s="4" t="s">
        <v>22</v>
      </c>
      <c r="C83" s="4" t="s">
        <v>28</v>
      </c>
      <c r="D83" s="4" t="s">
        <v>20</v>
      </c>
      <c r="E83" s="4">
        <v>1.4420000000000001E-2</v>
      </c>
      <c r="F83" s="24">
        <f>IFERROR(INDEX('HIV related mortality'!$H:$H,MATCH(H83,'HIV related mortality'!$K:$K,0)),"NA")</f>
        <v>0.30580127190900003</v>
      </c>
      <c r="G83" s="25">
        <f t="shared" si="2"/>
        <v>1.0010345659072221E-2</v>
      </c>
      <c r="H83" t="str">
        <f t="shared" si="4"/>
        <v>2000-0-12</v>
      </c>
    </row>
    <row r="84" spans="1:8" x14ac:dyDescent="0.25">
      <c r="A84" s="4" t="s">
        <v>0</v>
      </c>
      <c r="B84" s="4" t="s">
        <v>22</v>
      </c>
      <c r="C84" s="4" t="s">
        <v>27</v>
      </c>
      <c r="D84" s="4" t="s">
        <v>19</v>
      </c>
      <c r="E84" s="4">
        <v>2.8080000000000001E-2</v>
      </c>
      <c r="F84" s="24" t="str">
        <f>IFERROR(INDEX('HIV related mortality'!$H:$H,MATCH(H84,'HIV related mortality'!$K:$K,0)),"NA")</f>
        <v>NA</v>
      </c>
      <c r="G84" s="25" t="str">
        <f t="shared" si="2"/>
        <v>NA</v>
      </c>
      <c r="H84" t="str">
        <f t="shared" si="4"/>
        <v>NA</v>
      </c>
    </row>
    <row r="85" spans="1:8" x14ac:dyDescent="0.25">
      <c r="A85" s="4" t="s">
        <v>0</v>
      </c>
      <c r="B85" s="4" t="s">
        <v>22</v>
      </c>
      <c r="C85" s="4" t="s">
        <v>27</v>
      </c>
      <c r="D85" s="4" t="s">
        <v>20</v>
      </c>
      <c r="E85" s="4">
        <v>1.9390000000000001E-2</v>
      </c>
      <c r="F85" s="24" t="str">
        <f>IFERROR(INDEX('HIV related mortality'!$H:$H,MATCH(H85,'HIV related mortality'!$K:$K,0)),"NA")</f>
        <v>NA</v>
      </c>
      <c r="G85" s="25" t="str">
        <f t="shared" si="2"/>
        <v>NA</v>
      </c>
      <c r="H85" t="str">
        <f t="shared" si="4"/>
        <v>NA</v>
      </c>
    </row>
    <row r="86" spans="1:8" x14ac:dyDescent="0.25">
      <c r="A86" s="4" t="s">
        <v>0</v>
      </c>
      <c r="B86" s="4" t="s">
        <v>22</v>
      </c>
      <c r="C86" s="4" t="s">
        <v>26</v>
      </c>
      <c r="D86" s="4" t="s">
        <v>19</v>
      </c>
      <c r="E86" s="4">
        <v>3.7100000000000001E-2</v>
      </c>
      <c r="F86" s="24" t="str">
        <f>IFERROR(INDEX('HIV related mortality'!$H:$H,MATCH(H86,'HIV related mortality'!$K:$K,0)),"NA")</f>
        <v>NA</v>
      </c>
      <c r="G86" s="25" t="str">
        <f t="shared" si="2"/>
        <v>NA</v>
      </c>
      <c r="H86" t="str">
        <f t="shared" si="4"/>
        <v>NA</v>
      </c>
    </row>
    <row r="87" spans="1:8" x14ac:dyDescent="0.25">
      <c r="A87" s="4" t="s">
        <v>0</v>
      </c>
      <c r="B87" s="4" t="s">
        <v>22</v>
      </c>
      <c r="C87" s="4" t="s">
        <v>26</v>
      </c>
      <c r="D87" s="4" t="s">
        <v>20</v>
      </c>
      <c r="E87" s="4">
        <v>3.0300000000000001E-2</v>
      </c>
      <c r="F87" s="24" t="str">
        <f>IFERROR(INDEX('HIV related mortality'!$H:$H,MATCH(H87,'HIV related mortality'!$K:$K,0)),"NA")</f>
        <v>NA</v>
      </c>
      <c r="G87" s="25" t="str">
        <f t="shared" si="2"/>
        <v>NA</v>
      </c>
      <c r="H87" t="str">
        <f t="shared" si="4"/>
        <v>NA</v>
      </c>
    </row>
    <row r="88" spans="1:8" x14ac:dyDescent="0.25">
      <c r="A88" s="4" t="s">
        <v>0</v>
      </c>
      <c r="B88" s="4" t="s">
        <v>22</v>
      </c>
      <c r="C88" s="4" t="s">
        <v>25</v>
      </c>
      <c r="D88" s="4" t="s">
        <v>19</v>
      </c>
      <c r="E88" s="4">
        <v>5.6460000000000003E-2</v>
      </c>
      <c r="F88" s="24" t="str">
        <f>IFERROR(INDEX('HIV related mortality'!$H:$H,MATCH(H88,'HIV related mortality'!$K:$K,0)),"NA")</f>
        <v>NA</v>
      </c>
      <c r="G88" s="25" t="str">
        <f t="shared" si="2"/>
        <v>NA</v>
      </c>
      <c r="H88" t="str">
        <f t="shared" si="4"/>
        <v>NA</v>
      </c>
    </row>
    <row r="89" spans="1:8" x14ac:dyDescent="0.25">
      <c r="A89" s="4" t="s">
        <v>0</v>
      </c>
      <c r="B89" s="4" t="s">
        <v>22</v>
      </c>
      <c r="C89" s="4" t="s">
        <v>25</v>
      </c>
      <c r="D89" s="4" t="s">
        <v>20</v>
      </c>
      <c r="E89" s="4">
        <v>4.895E-2</v>
      </c>
      <c r="F89" s="24" t="str">
        <f>IFERROR(INDEX('HIV related mortality'!$H:$H,MATCH(H89,'HIV related mortality'!$K:$K,0)),"NA")</f>
        <v>NA</v>
      </c>
      <c r="G89" s="25" t="str">
        <f t="shared" si="2"/>
        <v>NA</v>
      </c>
      <c r="H89" t="str">
        <f t="shared" si="4"/>
        <v>NA</v>
      </c>
    </row>
    <row r="90" spans="1:8" x14ac:dyDescent="0.25">
      <c r="A90" s="4" t="s">
        <v>0</v>
      </c>
      <c r="B90" s="4" t="s">
        <v>22</v>
      </c>
      <c r="C90" s="4" t="s">
        <v>24</v>
      </c>
      <c r="D90" s="4" t="s">
        <v>19</v>
      </c>
      <c r="E90" s="4">
        <v>8.8599999999999998E-2</v>
      </c>
      <c r="F90" s="24" t="str">
        <f>IFERROR(INDEX('HIV related mortality'!$H:$H,MATCH(H90,'HIV related mortality'!$K:$K,0)),"NA")</f>
        <v>NA</v>
      </c>
      <c r="G90" s="25" t="str">
        <f t="shared" si="2"/>
        <v>NA</v>
      </c>
      <c r="H90" t="str">
        <f t="shared" si="4"/>
        <v>NA</v>
      </c>
    </row>
    <row r="91" spans="1:8" x14ac:dyDescent="0.25">
      <c r="A91" s="4" t="s">
        <v>0</v>
      </c>
      <c r="B91" s="4" t="s">
        <v>22</v>
      </c>
      <c r="C91" s="4" t="s">
        <v>24</v>
      </c>
      <c r="D91" s="4" t="s">
        <v>20</v>
      </c>
      <c r="E91" s="4">
        <v>7.8299999999999995E-2</v>
      </c>
      <c r="F91" s="24" t="str">
        <f>IFERROR(INDEX('HIV related mortality'!$H:$H,MATCH(H91,'HIV related mortality'!$K:$K,0)),"NA")</f>
        <v>NA</v>
      </c>
      <c r="G91" s="25" t="str">
        <f t="shared" si="2"/>
        <v>NA</v>
      </c>
      <c r="H91" t="str">
        <f t="shared" si="4"/>
        <v>NA</v>
      </c>
    </row>
    <row r="92" spans="1:8" x14ac:dyDescent="0.25">
      <c r="A92" s="4" t="s">
        <v>0</v>
      </c>
      <c r="B92" s="4" t="s">
        <v>22</v>
      </c>
      <c r="C92" s="4" t="s">
        <v>23</v>
      </c>
      <c r="D92" s="4" t="s">
        <v>19</v>
      </c>
      <c r="E92" s="4">
        <v>0.13927999999999999</v>
      </c>
      <c r="F92" s="24" t="str">
        <f>IFERROR(INDEX('HIV related mortality'!$H:$H,MATCH(H92,'HIV related mortality'!$K:$K,0)),"NA")</f>
        <v>NA</v>
      </c>
      <c r="G92" s="25" t="str">
        <f t="shared" si="2"/>
        <v>NA</v>
      </c>
      <c r="H92" t="str">
        <f t="shared" si="4"/>
        <v>NA</v>
      </c>
    </row>
    <row r="93" spans="1:8" x14ac:dyDescent="0.25">
      <c r="A93" s="4" t="s">
        <v>0</v>
      </c>
      <c r="B93" s="4" t="s">
        <v>22</v>
      </c>
      <c r="C93" s="4" t="s">
        <v>23</v>
      </c>
      <c r="D93" s="4" t="s">
        <v>20</v>
      </c>
      <c r="E93" s="4">
        <v>0.12606000000000001</v>
      </c>
      <c r="F93" s="24" t="str">
        <f>IFERROR(INDEX('HIV related mortality'!$H:$H,MATCH(H93,'HIV related mortality'!$K:$K,0)),"NA")</f>
        <v>NA</v>
      </c>
      <c r="G93" s="25" t="str">
        <f t="shared" si="2"/>
        <v>NA</v>
      </c>
      <c r="H93" t="str">
        <f t="shared" si="4"/>
        <v>NA</v>
      </c>
    </row>
    <row r="94" spans="1:8" x14ac:dyDescent="0.25">
      <c r="A94" s="4" t="s">
        <v>0</v>
      </c>
      <c r="B94" s="4" t="s">
        <v>22</v>
      </c>
      <c r="C94" s="4" t="s">
        <v>21</v>
      </c>
      <c r="D94" s="4" t="s">
        <v>19</v>
      </c>
      <c r="E94" s="4">
        <v>1.179E-2</v>
      </c>
      <c r="F94" s="24" t="str">
        <f>IFERROR(INDEX('HIV related mortality'!$H:$H,MATCH(H94,'HIV related mortality'!$K:$K,0)),"NA")</f>
        <v>NA</v>
      </c>
      <c r="G94" s="25" t="str">
        <f t="shared" si="2"/>
        <v>NA</v>
      </c>
      <c r="H94" t="str">
        <f t="shared" si="4"/>
        <v>2000-1-1b</v>
      </c>
    </row>
    <row r="95" spans="1:8" x14ac:dyDescent="0.25">
      <c r="A95" s="4" t="s">
        <v>0</v>
      </c>
      <c r="B95" s="4" t="s">
        <v>22</v>
      </c>
      <c r="C95" s="4" t="s">
        <v>21</v>
      </c>
      <c r="D95" s="4" t="s">
        <v>20</v>
      </c>
      <c r="E95" s="4">
        <v>1.125E-2</v>
      </c>
      <c r="F95" s="24" t="str">
        <f>IFERROR(INDEX('HIV related mortality'!$H:$H,MATCH(H95,'HIV related mortality'!$K:$K,0)),"NA")</f>
        <v>NA</v>
      </c>
      <c r="G95" s="25" t="str">
        <f t="shared" si="2"/>
        <v>NA</v>
      </c>
      <c r="H95" t="str">
        <f t="shared" si="4"/>
        <v>2000-0-1b</v>
      </c>
    </row>
    <row r="96" spans="1:8" x14ac:dyDescent="0.25">
      <c r="A96" s="4" t="s">
        <v>1</v>
      </c>
      <c r="B96" s="4" t="s">
        <v>22</v>
      </c>
      <c r="C96" s="4" t="s">
        <v>40</v>
      </c>
      <c r="D96" s="4" t="s">
        <v>19</v>
      </c>
      <c r="E96" s="4">
        <v>0.26450000000000001</v>
      </c>
      <c r="F96" s="24" t="str">
        <f>IFERROR(INDEX('HIV related mortality'!$H:$H,MATCH(H96,'HIV related mortality'!$K:$K,0)),"NA")</f>
        <v>NA</v>
      </c>
      <c r="G96" s="25" t="str">
        <f t="shared" si="2"/>
        <v>NA</v>
      </c>
      <c r="H96" t="str">
        <f t="shared" si="4"/>
        <v>NA</v>
      </c>
    </row>
    <row r="97" spans="1:8" x14ac:dyDescent="0.25">
      <c r="A97" s="4" t="s">
        <v>1</v>
      </c>
      <c r="B97" s="4" t="s">
        <v>22</v>
      </c>
      <c r="C97" s="4" t="s">
        <v>40</v>
      </c>
      <c r="D97" s="4" t="s">
        <v>20</v>
      </c>
      <c r="E97" s="4">
        <v>0.24010000000000001</v>
      </c>
      <c r="F97" s="24" t="str">
        <f>IFERROR(INDEX('HIV related mortality'!$H:$H,MATCH(H97,'HIV related mortality'!$K:$K,0)),"NA")</f>
        <v>NA</v>
      </c>
      <c r="G97" s="25" t="str">
        <f t="shared" si="2"/>
        <v>NA</v>
      </c>
      <c r="H97" t="str">
        <f t="shared" si="4"/>
        <v>NA</v>
      </c>
    </row>
    <row r="98" spans="1:8" x14ac:dyDescent="0.25">
      <c r="A98" s="4" t="s">
        <v>1</v>
      </c>
      <c r="B98" s="4" t="s">
        <v>22</v>
      </c>
      <c r="C98" s="4" t="s">
        <v>39</v>
      </c>
      <c r="D98" s="4" t="s">
        <v>19</v>
      </c>
      <c r="E98" s="4">
        <v>7.3400000000000007E-2</v>
      </c>
      <c r="F98" s="24" t="str">
        <f>IFERROR(INDEX('HIV related mortality'!$H:$H,MATCH(H98,'HIV related mortality'!$K:$K,0)),"NA")</f>
        <v>NA</v>
      </c>
      <c r="G98" s="25" t="str">
        <f t="shared" si="2"/>
        <v>NA</v>
      </c>
      <c r="H98" t="str">
        <f t="shared" si="4"/>
        <v>2001-1-1a</v>
      </c>
    </row>
    <row r="99" spans="1:8" x14ac:dyDescent="0.25">
      <c r="A99" s="4" t="s">
        <v>1</v>
      </c>
      <c r="B99" s="4" t="s">
        <v>22</v>
      </c>
      <c r="C99" s="4" t="s">
        <v>39</v>
      </c>
      <c r="D99" s="4" t="s">
        <v>20</v>
      </c>
      <c r="E99" s="4">
        <v>6.2179999999999999E-2</v>
      </c>
      <c r="F99" s="24" t="str">
        <f>IFERROR(INDEX('HIV related mortality'!$H:$H,MATCH(H99,'HIV related mortality'!$K:$K,0)),"NA")</f>
        <v>NA</v>
      </c>
      <c r="G99" s="25" t="str">
        <f t="shared" si="2"/>
        <v>NA</v>
      </c>
      <c r="H99" t="str">
        <f t="shared" si="4"/>
        <v>2001-0-1a</v>
      </c>
    </row>
    <row r="100" spans="1:8" x14ac:dyDescent="0.25">
      <c r="A100" s="4" t="s">
        <v>1</v>
      </c>
      <c r="B100" s="4" t="s">
        <v>22</v>
      </c>
      <c r="C100" s="4" t="s">
        <v>38</v>
      </c>
      <c r="D100" s="4" t="s">
        <v>19</v>
      </c>
      <c r="E100" s="4">
        <v>4.1599999999999996E-3</v>
      </c>
      <c r="F100" s="24">
        <f>IFERROR(INDEX('HIV related mortality'!$H:$H,MATCH(H100,'HIV related mortality'!$K:$K,0)),"NA")</f>
        <v>0.33631412124799998</v>
      </c>
      <c r="G100" s="25">
        <f t="shared" si="2"/>
        <v>2.7609332556083198E-3</v>
      </c>
      <c r="H100" t="str">
        <f t="shared" si="4"/>
        <v>2001-1-2</v>
      </c>
    </row>
    <row r="101" spans="1:8" x14ac:dyDescent="0.25">
      <c r="A101" s="4" t="s">
        <v>1</v>
      </c>
      <c r="B101" s="4" t="s">
        <v>22</v>
      </c>
      <c r="C101" s="4" t="s">
        <v>38</v>
      </c>
      <c r="D101" s="4" t="s">
        <v>20</v>
      </c>
      <c r="E101" s="4">
        <v>3.6700000000000001E-3</v>
      </c>
      <c r="F101" s="24">
        <f>IFERROR(INDEX('HIV related mortality'!$H:$H,MATCH(H101,'HIV related mortality'!$K:$K,0)),"NA")</f>
        <v>0.38870631389299998</v>
      </c>
      <c r="G101" s="25">
        <f t="shared" si="2"/>
        <v>2.2434478280126901E-3</v>
      </c>
      <c r="H101" t="str">
        <f t="shared" si="4"/>
        <v>2001-0-2</v>
      </c>
    </row>
    <row r="102" spans="1:8" x14ac:dyDescent="0.25">
      <c r="A102" s="4" t="s">
        <v>1</v>
      </c>
      <c r="B102" s="4" t="s">
        <v>22</v>
      </c>
      <c r="C102" s="4" t="s">
        <v>37</v>
      </c>
      <c r="D102" s="4" t="s">
        <v>19</v>
      </c>
      <c r="E102" s="4">
        <v>2.2799999999999999E-3</v>
      </c>
      <c r="F102" s="24">
        <f>IFERROR(INDEX('HIV related mortality'!$H:$H,MATCH(H102,'HIV related mortality'!$K:$K,0)),"NA")</f>
        <v>0.27812154262799998</v>
      </c>
      <c r="G102" s="25">
        <f t="shared" si="2"/>
        <v>1.6458828828081601E-3</v>
      </c>
      <c r="H102" t="str">
        <f t="shared" si="4"/>
        <v>2001-1-3</v>
      </c>
    </row>
    <row r="103" spans="1:8" x14ac:dyDescent="0.25">
      <c r="A103" s="4" t="s">
        <v>1</v>
      </c>
      <c r="B103" s="4" t="s">
        <v>22</v>
      </c>
      <c r="C103" s="4" t="s">
        <v>37</v>
      </c>
      <c r="D103" s="4" t="s">
        <v>20</v>
      </c>
      <c r="E103" s="4">
        <v>2.1099999999999999E-3</v>
      </c>
      <c r="F103" s="24">
        <f>IFERROR(INDEX('HIV related mortality'!$H:$H,MATCH(H103,'HIV related mortality'!$K:$K,0)),"NA")</f>
        <v>0.33909793818299999</v>
      </c>
      <c r="G103" s="25">
        <f t="shared" si="2"/>
        <v>1.3945033504338701E-3</v>
      </c>
      <c r="H103" t="str">
        <f t="shared" si="4"/>
        <v>2001-0-3</v>
      </c>
    </row>
    <row r="104" spans="1:8" x14ac:dyDescent="0.25">
      <c r="A104" s="4" t="s">
        <v>1</v>
      </c>
      <c r="B104" s="4" t="s">
        <v>22</v>
      </c>
      <c r="C104" s="4" t="s">
        <v>36</v>
      </c>
      <c r="D104" s="4" t="s">
        <v>19</v>
      </c>
      <c r="E104" s="4">
        <v>3.0699999999999998E-3</v>
      </c>
      <c r="F104" s="24">
        <f>IFERROR(INDEX('HIV related mortality'!$H:$H,MATCH(H104,'HIV related mortality'!$K:$K,0)),"NA")</f>
        <v>0.109006185224</v>
      </c>
      <c r="G104" s="25">
        <f t="shared" si="2"/>
        <v>2.73535101136232E-3</v>
      </c>
      <c r="H104" t="str">
        <f t="shared" si="4"/>
        <v>2001-1-4</v>
      </c>
    </row>
    <row r="105" spans="1:8" x14ac:dyDescent="0.25">
      <c r="A105" s="4" t="s">
        <v>1</v>
      </c>
      <c r="B105" s="4" t="s">
        <v>22</v>
      </c>
      <c r="C105" s="4" t="s">
        <v>36</v>
      </c>
      <c r="D105" s="4" t="s">
        <v>20</v>
      </c>
      <c r="E105" s="4">
        <v>2.49E-3</v>
      </c>
      <c r="F105" s="24">
        <f>IFERROR(INDEX('HIV related mortality'!$H:$H,MATCH(H105,'HIV related mortality'!$K:$K,0)),"NA")</f>
        <v>0.18477117883899999</v>
      </c>
      <c r="G105" s="25">
        <f t="shared" si="2"/>
        <v>2.0299197646908903E-3</v>
      </c>
      <c r="H105" t="str">
        <f t="shared" si="4"/>
        <v>2001-0-4</v>
      </c>
    </row>
    <row r="106" spans="1:8" x14ac:dyDescent="0.25">
      <c r="A106" s="4" t="s">
        <v>1</v>
      </c>
      <c r="B106" s="4" t="s">
        <v>22</v>
      </c>
      <c r="C106" s="4" t="s">
        <v>35</v>
      </c>
      <c r="D106" s="4" t="s">
        <v>19</v>
      </c>
      <c r="E106" s="4">
        <v>5.0899999999999999E-3</v>
      </c>
      <c r="F106" s="24">
        <f>IFERROR(INDEX('HIV related mortality'!$H:$H,MATCH(H106,'HIV related mortality'!$K:$K,0)),"NA")</f>
        <v>0.302218808871</v>
      </c>
      <c r="G106" s="25">
        <f t="shared" si="2"/>
        <v>3.5517062628466095E-3</v>
      </c>
      <c r="H106" t="str">
        <f t="shared" si="4"/>
        <v>2001-1-5</v>
      </c>
    </row>
    <row r="107" spans="1:8" x14ac:dyDescent="0.25">
      <c r="A107" s="4" t="s">
        <v>1</v>
      </c>
      <c r="B107" s="4" t="s">
        <v>22</v>
      </c>
      <c r="C107" s="4" t="s">
        <v>35</v>
      </c>
      <c r="D107" s="4" t="s">
        <v>20</v>
      </c>
      <c r="E107" s="4">
        <v>4.96E-3</v>
      </c>
      <c r="F107" s="24">
        <f>IFERROR(INDEX('HIV related mortality'!$H:$H,MATCH(H107,'HIV related mortality'!$K:$K,0)),"NA")</f>
        <v>0.51137847965500005</v>
      </c>
      <c r="G107" s="25">
        <f t="shared" ref="G107:G170" si="5">IFERROR(E107*(1-F107),"NA")</f>
        <v>2.4235627409111998E-3</v>
      </c>
      <c r="H107" t="str">
        <f t="shared" si="4"/>
        <v>2001-0-5</v>
      </c>
    </row>
    <row r="108" spans="1:8" x14ac:dyDescent="0.25">
      <c r="A108" s="4" t="s">
        <v>1</v>
      </c>
      <c r="B108" s="4" t="s">
        <v>22</v>
      </c>
      <c r="C108" s="4" t="s">
        <v>34</v>
      </c>
      <c r="D108" s="4" t="s">
        <v>19</v>
      </c>
      <c r="E108" s="4">
        <v>9.41E-3</v>
      </c>
      <c r="F108" s="24">
        <f>IFERROR(INDEX('HIV related mortality'!$H:$H,MATCH(H108,'HIV related mortality'!$K:$K,0)),"NA")</f>
        <v>0.68191921836000002</v>
      </c>
      <c r="G108" s="25">
        <f t="shared" si="5"/>
        <v>2.9931401552323999E-3</v>
      </c>
      <c r="H108" t="str">
        <f t="shared" si="4"/>
        <v>2001-1-6</v>
      </c>
    </row>
    <row r="109" spans="1:8" x14ac:dyDescent="0.25">
      <c r="A109" s="4" t="s">
        <v>1</v>
      </c>
      <c r="B109" s="4" t="s">
        <v>22</v>
      </c>
      <c r="C109" s="4" t="s">
        <v>34</v>
      </c>
      <c r="D109" s="4" t="s">
        <v>20</v>
      </c>
      <c r="E109" s="4">
        <v>1.332E-2</v>
      </c>
      <c r="F109" s="24">
        <f>IFERROR(INDEX('HIV related mortality'!$H:$H,MATCH(H109,'HIV related mortality'!$K:$K,0)),"NA")</f>
        <v>0.784552795671</v>
      </c>
      <c r="G109" s="25">
        <f t="shared" si="5"/>
        <v>2.8697567616622799E-3</v>
      </c>
      <c r="H109" t="str">
        <f t="shared" si="4"/>
        <v>2001-0-6</v>
      </c>
    </row>
    <row r="110" spans="1:8" x14ac:dyDescent="0.25">
      <c r="A110" s="4" t="s">
        <v>1</v>
      </c>
      <c r="B110" s="4" t="s">
        <v>22</v>
      </c>
      <c r="C110" s="4" t="s">
        <v>33</v>
      </c>
      <c r="D110" s="4" t="s">
        <v>19</v>
      </c>
      <c r="E110" s="4">
        <v>1.426E-2</v>
      </c>
      <c r="F110" s="24">
        <f>IFERROR(INDEX('HIV related mortality'!$H:$H,MATCH(H110,'HIV related mortality'!$K:$K,0)),"NA")</f>
        <v>0.78201270254599997</v>
      </c>
      <c r="G110" s="25">
        <f t="shared" si="5"/>
        <v>3.1084988616940402E-3</v>
      </c>
      <c r="H110" t="str">
        <f t="shared" si="4"/>
        <v>2001-1-7</v>
      </c>
    </row>
    <row r="111" spans="1:8" x14ac:dyDescent="0.25">
      <c r="A111" s="4" t="s">
        <v>1</v>
      </c>
      <c r="B111" s="4" t="s">
        <v>22</v>
      </c>
      <c r="C111" s="4" t="s">
        <v>33</v>
      </c>
      <c r="D111" s="4" t="s">
        <v>20</v>
      </c>
      <c r="E111" s="4">
        <v>1.6570000000000001E-2</v>
      </c>
      <c r="F111" s="24">
        <f>IFERROR(INDEX('HIV related mortality'!$H:$H,MATCH(H111,'HIV related mortality'!$K:$K,0)),"NA")</f>
        <v>0.809548529209</v>
      </c>
      <c r="G111" s="25">
        <f t="shared" si="5"/>
        <v>3.1557808710068703E-3</v>
      </c>
      <c r="H111" t="str">
        <f t="shared" si="4"/>
        <v>2001-0-7</v>
      </c>
    </row>
    <row r="112" spans="1:8" x14ac:dyDescent="0.25">
      <c r="A112" s="4" t="s">
        <v>1</v>
      </c>
      <c r="B112" s="4" t="s">
        <v>22</v>
      </c>
      <c r="C112" s="4" t="s">
        <v>32</v>
      </c>
      <c r="D112" s="4" t="s">
        <v>19</v>
      </c>
      <c r="E112" s="4">
        <v>1.9859999999999999E-2</v>
      </c>
      <c r="F112" s="24">
        <f>IFERROR(INDEX('HIV related mortality'!$H:$H,MATCH(H112,'HIV related mortality'!$K:$K,0)),"NA")</f>
        <v>0.79128538288299999</v>
      </c>
      <c r="G112" s="25">
        <f t="shared" si="5"/>
        <v>4.1450722959436199E-3</v>
      </c>
      <c r="H112" t="str">
        <f t="shared" si="4"/>
        <v>2001-1-8</v>
      </c>
    </row>
    <row r="113" spans="1:8" x14ac:dyDescent="0.25">
      <c r="A113" s="4" t="s">
        <v>1</v>
      </c>
      <c r="B113" s="4" t="s">
        <v>22</v>
      </c>
      <c r="C113" s="4" t="s">
        <v>32</v>
      </c>
      <c r="D113" s="4" t="s">
        <v>20</v>
      </c>
      <c r="E113" s="4">
        <v>1.814E-2</v>
      </c>
      <c r="F113" s="24">
        <f>IFERROR(INDEX('HIV related mortality'!$H:$H,MATCH(H113,'HIV related mortality'!$K:$K,0)),"NA")</f>
        <v>0.77773889880400005</v>
      </c>
      <c r="G113" s="25">
        <f t="shared" si="5"/>
        <v>4.0318163756954389E-3</v>
      </c>
      <c r="H113" t="str">
        <f t="shared" si="4"/>
        <v>2001-0-8</v>
      </c>
    </row>
    <row r="114" spans="1:8" x14ac:dyDescent="0.25">
      <c r="A114" s="4" t="s">
        <v>1</v>
      </c>
      <c r="B114" s="4" t="s">
        <v>22</v>
      </c>
      <c r="C114" s="4" t="s">
        <v>31</v>
      </c>
      <c r="D114" s="4" t="s">
        <v>19</v>
      </c>
      <c r="E114" s="4">
        <v>1.8360000000000001E-2</v>
      </c>
      <c r="F114" s="24">
        <f>IFERROR(INDEX('HIV related mortality'!$H:$H,MATCH(H114,'HIV related mortality'!$K:$K,0)),"NA")</f>
        <v>0.74006613756100004</v>
      </c>
      <c r="G114" s="25">
        <f t="shared" si="5"/>
        <v>4.77238571438004E-3</v>
      </c>
      <c r="H114" t="str">
        <f t="shared" si="4"/>
        <v>2001-1-9</v>
      </c>
    </row>
    <row r="115" spans="1:8" x14ac:dyDescent="0.25">
      <c r="A115" s="4" t="s">
        <v>1</v>
      </c>
      <c r="B115" s="4" t="s">
        <v>22</v>
      </c>
      <c r="C115" s="4" t="s">
        <v>31</v>
      </c>
      <c r="D115" s="4" t="s">
        <v>20</v>
      </c>
      <c r="E115" s="4">
        <v>1.4149999999999999E-2</v>
      </c>
      <c r="F115" s="24">
        <f>IFERROR(INDEX('HIV related mortality'!$H:$H,MATCH(H115,'HIV related mortality'!$K:$K,0)),"NA")</f>
        <v>0.710382055289</v>
      </c>
      <c r="G115" s="25">
        <f t="shared" si="5"/>
        <v>4.0980939176606494E-3</v>
      </c>
      <c r="H115" t="str">
        <f t="shared" si="4"/>
        <v>2001-0-9</v>
      </c>
    </row>
    <row r="116" spans="1:8" x14ac:dyDescent="0.25">
      <c r="A116" s="4" t="s">
        <v>1</v>
      </c>
      <c r="B116" s="4" t="s">
        <v>22</v>
      </c>
      <c r="C116" s="4" t="s">
        <v>30</v>
      </c>
      <c r="D116" s="4" t="s">
        <v>19</v>
      </c>
      <c r="E116" s="4">
        <v>1.6570000000000001E-2</v>
      </c>
      <c r="F116" s="24">
        <f>IFERROR(INDEX('HIV related mortality'!$H:$H,MATCH(H116,'HIV related mortality'!$K:$K,0)),"NA")</f>
        <v>0.66816041950000005</v>
      </c>
      <c r="G116" s="25">
        <f t="shared" si="5"/>
        <v>5.4985818488849994E-3</v>
      </c>
      <c r="H116" t="str">
        <f t="shared" si="4"/>
        <v>2001-1-10</v>
      </c>
    </row>
    <row r="117" spans="1:8" x14ac:dyDescent="0.25">
      <c r="A117" s="4" t="s">
        <v>1</v>
      </c>
      <c r="B117" s="4" t="s">
        <v>22</v>
      </c>
      <c r="C117" s="4" t="s">
        <v>30</v>
      </c>
      <c r="D117" s="4" t="s">
        <v>20</v>
      </c>
      <c r="E117" s="4">
        <v>1.2999999999999999E-2</v>
      </c>
      <c r="F117" s="24">
        <f>IFERROR(INDEX('HIV related mortality'!$H:$H,MATCH(H117,'HIV related mortality'!$K:$K,0)),"NA")</f>
        <v>0.61116285270100001</v>
      </c>
      <c r="G117" s="25">
        <f t="shared" si="5"/>
        <v>5.0548829148869996E-3</v>
      </c>
      <c r="H117" t="str">
        <f t="shared" si="4"/>
        <v>2001-0-10</v>
      </c>
    </row>
    <row r="118" spans="1:8" x14ac:dyDescent="0.25">
      <c r="A118" s="4" t="s">
        <v>1</v>
      </c>
      <c r="B118" s="4" t="s">
        <v>22</v>
      </c>
      <c r="C118" s="4" t="s">
        <v>29</v>
      </c>
      <c r="D118" s="4" t="s">
        <v>19</v>
      </c>
      <c r="E118" s="4">
        <v>1.652E-2</v>
      </c>
      <c r="F118" s="24">
        <f>IFERROR(INDEX('HIV related mortality'!$H:$H,MATCH(H118,'HIV related mortality'!$K:$K,0)),"NA")</f>
        <v>0.52059543663800001</v>
      </c>
      <c r="G118" s="25">
        <f t="shared" si="5"/>
        <v>7.9197633867402403E-3</v>
      </c>
      <c r="H118" t="str">
        <f t="shared" si="4"/>
        <v>2001-1-11</v>
      </c>
    </row>
    <row r="119" spans="1:8" x14ac:dyDescent="0.25">
      <c r="A119" s="4" t="s">
        <v>1</v>
      </c>
      <c r="B119" s="4" t="s">
        <v>22</v>
      </c>
      <c r="C119" s="4" t="s">
        <v>29</v>
      </c>
      <c r="D119" s="4" t="s">
        <v>20</v>
      </c>
      <c r="E119" s="4">
        <v>1.495E-2</v>
      </c>
      <c r="F119" s="24">
        <f>IFERROR(INDEX('HIV related mortality'!$H:$H,MATCH(H119,'HIV related mortality'!$K:$K,0)),"NA")</f>
        <v>0.46922520756500002</v>
      </c>
      <c r="G119" s="25">
        <f t="shared" si="5"/>
        <v>7.935083146903249E-3</v>
      </c>
      <c r="H119" t="str">
        <f t="shared" si="4"/>
        <v>2001-0-11</v>
      </c>
    </row>
    <row r="120" spans="1:8" x14ac:dyDescent="0.25">
      <c r="A120" s="4" t="s">
        <v>1</v>
      </c>
      <c r="B120" s="4" t="s">
        <v>22</v>
      </c>
      <c r="C120" s="4" t="s">
        <v>28</v>
      </c>
      <c r="D120" s="4" t="s">
        <v>19</v>
      </c>
      <c r="E120" s="4">
        <v>1.9789999999999999E-2</v>
      </c>
      <c r="F120" s="24">
        <f>IFERROR(INDEX('HIV related mortality'!$H:$H,MATCH(H120,'HIV related mortality'!$K:$K,0)),"NA")</f>
        <v>0.35392962752399998</v>
      </c>
      <c r="G120" s="25">
        <f t="shared" si="5"/>
        <v>1.2785732671300039E-2</v>
      </c>
      <c r="H120" t="str">
        <f t="shared" si="4"/>
        <v>2001-1-12</v>
      </c>
    </row>
    <row r="121" spans="1:8" x14ac:dyDescent="0.25">
      <c r="A121" s="4" t="s">
        <v>1</v>
      </c>
      <c r="B121" s="4" t="s">
        <v>22</v>
      </c>
      <c r="C121" s="4" t="s">
        <v>28</v>
      </c>
      <c r="D121" s="4" t="s">
        <v>20</v>
      </c>
      <c r="E121" s="4">
        <v>1.465E-2</v>
      </c>
      <c r="F121" s="24">
        <f>IFERROR(INDEX('HIV related mortality'!$H:$H,MATCH(H121,'HIV related mortality'!$K:$K,0)),"NA")</f>
        <v>0.31823930604400003</v>
      </c>
      <c r="G121" s="25">
        <f t="shared" si="5"/>
        <v>9.9877941664553993E-3</v>
      </c>
      <c r="H121" t="str">
        <f t="shared" si="4"/>
        <v>2001-0-12</v>
      </c>
    </row>
    <row r="122" spans="1:8" x14ac:dyDescent="0.25">
      <c r="A122" s="4" t="s">
        <v>1</v>
      </c>
      <c r="B122" s="4" t="s">
        <v>22</v>
      </c>
      <c r="C122" s="4" t="s">
        <v>27</v>
      </c>
      <c r="D122" s="4" t="s">
        <v>19</v>
      </c>
      <c r="E122" s="4">
        <v>2.8150000000000001E-2</v>
      </c>
      <c r="F122" s="24" t="str">
        <f>IFERROR(INDEX('HIV related mortality'!$H:$H,MATCH(H122,'HIV related mortality'!$K:$K,0)),"NA")</f>
        <v>NA</v>
      </c>
      <c r="G122" s="25" t="str">
        <f t="shared" si="5"/>
        <v>NA</v>
      </c>
      <c r="H122" t="str">
        <f t="shared" si="4"/>
        <v>NA</v>
      </c>
    </row>
    <row r="123" spans="1:8" x14ac:dyDescent="0.25">
      <c r="A123" s="4" t="s">
        <v>1</v>
      </c>
      <c r="B123" s="4" t="s">
        <v>22</v>
      </c>
      <c r="C123" s="4" t="s">
        <v>27</v>
      </c>
      <c r="D123" s="4" t="s">
        <v>20</v>
      </c>
      <c r="E123" s="4">
        <v>1.932E-2</v>
      </c>
      <c r="F123" s="24" t="str">
        <f>IFERROR(INDEX('HIV related mortality'!$H:$H,MATCH(H123,'HIV related mortality'!$K:$K,0)),"NA")</f>
        <v>NA</v>
      </c>
      <c r="G123" s="25" t="str">
        <f t="shared" si="5"/>
        <v>NA</v>
      </c>
      <c r="H123" t="str">
        <f t="shared" si="4"/>
        <v>NA</v>
      </c>
    </row>
    <row r="124" spans="1:8" x14ac:dyDescent="0.25">
      <c r="A124" s="4" t="s">
        <v>1</v>
      </c>
      <c r="B124" s="4" t="s">
        <v>22</v>
      </c>
      <c r="C124" s="4" t="s">
        <v>26</v>
      </c>
      <c r="D124" s="4" t="s">
        <v>19</v>
      </c>
      <c r="E124" s="4">
        <v>3.7080000000000002E-2</v>
      </c>
      <c r="F124" s="24" t="str">
        <f>IFERROR(INDEX('HIV related mortality'!$H:$H,MATCH(H124,'HIV related mortality'!$K:$K,0)),"NA")</f>
        <v>NA</v>
      </c>
      <c r="G124" s="25" t="str">
        <f t="shared" si="5"/>
        <v>NA</v>
      </c>
      <c r="H124" t="str">
        <f t="shared" si="4"/>
        <v>NA</v>
      </c>
    </row>
    <row r="125" spans="1:8" x14ac:dyDescent="0.25">
      <c r="A125" s="4" t="s">
        <v>1</v>
      </c>
      <c r="B125" s="4" t="s">
        <v>22</v>
      </c>
      <c r="C125" s="4" t="s">
        <v>26</v>
      </c>
      <c r="D125" s="4" t="s">
        <v>20</v>
      </c>
      <c r="E125" s="4">
        <v>3.0110000000000001E-2</v>
      </c>
      <c r="F125" s="24" t="str">
        <f>IFERROR(INDEX('HIV related mortality'!$H:$H,MATCH(H125,'HIV related mortality'!$K:$K,0)),"NA")</f>
        <v>NA</v>
      </c>
      <c r="G125" s="25" t="str">
        <f t="shared" si="5"/>
        <v>NA</v>
      </c>
      <c r="H125" t="str">
        <f t="shared" si="4"/>
        <v>NA</v>
      </c>
    </row>
    <row r="126" spans="1:8" x14ac:dyDescent="0.25">
      <c r="A126" s="4" t="s">
        <v>1</v>
      </c>
      <c r="B126" s="4" t="s">
        <v>22</v>
      </c>
      <c r="C126" s="4" t="s">
        <v>25</v>
      </c>
      <c r="D126" s="4" t="s">
        <v>19</v>
      </c>
      <c r="E126" s="4">
        <v>5.6120000000000003E-2</v>
      </c>
      <c r="F126" s="24" t="str">
        <f>IFERROR(INDEX('HIV related mortality'!$H:$H,MATCH(H126,'HIV related mortality'!$K:$K,0)),"NA")</f>
        <v>NA</v>
      </c>
      <c r="G126" s="25" t="str">
        <f t="shared" si="5"/>
        <v>NA</v>
      </c>
      <c r="H126" t="str">
        <f t="shared" si="4"/>
        <v>NA</v>
      </c>
    </row>
    <row r="127" spans="1:8" x14ac:dyDescent="0.25">
      <c r="A127" s="4" t="s">
        <v>1</v>
      </c>
      <c r="B127" s="4" t="s">
        <v>22</v>
      </c>
      <c r="C127" s="4" t="s">
        <v>25</v>
      </c>
      <c r="D127" s="4" t="s">
        <v>20</v>
      </c>
      <c r="E127" s="4">
        <v>4.8660000000000002E-2</v>
      </c>
      <c r="F127" s="24" t="str">
        <f>IFERROR(INDEX('HIV related mortality'!$H:$H,MATCH(H127,'HIV related mortality'!$K:$K,0)),"NA")</f>
        <v>NA</v>
      </c>
      <c r="G127" s="25" t="str">
        <f t="shared" si="5"/>
        <v>NA</v>
      </c>
      <c r="H127" t="str">
        <f t="shared" si="4"/>
        <v>NA</v>
      </c>
    </row>
    <row r="128" spans="1:8" x14ac:dyDescent="0.25">
      <c r="A128" s="4" t="s">
        <v>1</v>
      </c>
      <c r="B128" s="4" t="s">
        <v>22</v>
      </c>
      <c r="C128" s="4" t="s">
        <v>24</v>
      </c>
      <c r="D128" s="4" t="s">
        <v>19</v>
      </c>
      <c r="E128" s="4">
        <v>8.8139999999999996E-2</v>
      </c>
      <c r="F128" s="24" t="str">
        <f>IFERROR(INDEX('HIV related mortality'!$H:$H,MATCH(H128,'HIV related mortality'!$K:$K,0)),"NA")</f>
        <v>NA</v>
      </c>
      <c r="G128" s="25" t="str">
        <f t="shared" si="5"/>
        <v>NA</v>
      </c>
      <c r="H128" t="str">
        <f t="shared" si="4"/>
        <v>NA</v>
      </c>
    </row>
    <row r="129" spans="1:8" x14ac:dyDescent="0.25">
      <c r="A129" s="4" t="s">
        <v>1</v>
      </c>
      <c r="B129" s="4" t="s">
        <v>22</v>
      </c>
      <c r="C129" s="4" t="s">
        <v>24</v>
      </c>
      <c r="D129" s="4" t="s">
        <v>20</v>
      </c>
      <c r="E129" s="4">
        <v>7.7960000000000002E-2</v>
      </c>
      <c r="F129" s="24" t="str">
        <f>IFERROR(INDEX('HIV related mortality'!$H:$H,MATCH(H129,'HIV related mortality'!$K:$K,0)),"NA")</f>
        <v>NA</v>
      </c>
      <c r="G129" s="25" t="str">
        <f t="shared" si="5"/>
        <v>NA</v>
      </c>
      <c r="H129" t="str">
        <f t="shared" si="4"/>
        <v>NA</v>
      </c>
    </row>
    <row r="130" spans="1:8" x14ac:dyDescent="0.25">
      <c r="A130" s="4" t="s">
        <v>1</v>
      </c>
      <c r="B130" s="4" t="s">
        <v>22</v>
      </c>
      <c r="C130" s="4" t="s">
        <v>23</v>
      </c>
      <c r="D130" s="4" t="s">
        <v>19</v>
      </c>
      <c r="E130" s="4">
        <v>0.13864000000000001</v>
      </c>
      <c r="F130" s="24" t="str">
        <f>IFERROR(INDEX('HIV related mortality'!$H:$H,MATCH(H130,'HIV related mortality'!$K:$K,0)),"NA")</f>
        <v>NA</v>
      </c>
      <c r="G130" s="25" t="str">
        <f t="shared" si="5"/>
        <v>NA</v>
      </c>
      <c r="H130" t="str">
        <f t="shared" ref="H130:H193" si="6">IFERROR(A130&amp;"-"&amp;IF(D130="Male",1,0)&amp;"-"&amp;INDEX($K$9:$K$22,MATCH(C130,$J$9:$J$22,0)),"NA")</f>
        <v>NA</v>
      </c>
    </row>
    <row r="131" spans="1:8" x14ac:dyDescent="0.25">
      <c r="A131" s="4" t="s">
        <v>1</v>
      </c>
      <c r="B131" s="4" t="s">
        <v>22</v>
      </c>
      <c r="C131" s="4" t="s">
        <v>23</v>
      </c>
      <c r="D131" s="4" t="s">
        <v>20</v>
      </c>
      <c r="E131" s="4">
        <v>0.12561</v>
      </c>
      <c r="F131" s="24" t="str">
        <f>IFERROR(INDEX('HIV related mortality'!$H:$H,MATCH(H131,'HIV related mortality'!$K:$K,0)),"NA")</f>
        <v>NA</v>
      </c>
      <c r="G131" s="25" t="str">
        <f t="shared" si="5"/>
        <v>NA</v>
      </c>
      <c r="H131" t="str">
        <f t="shared" si="6"/>
        <v>NA</v>
      </c>
    </row>
    <row r="132" spans="1:8" x14ac:dyDescent="0.25">
      <c r="A132" s="4" t="s">
        <v>1</v>
      </c>
      <c r="B132" s="4" t="s">
        <v>22</v>
      </c>
      <c r="C132" s="4" t="s">
        <v>21</v>
      </c>
      <c r="D132" s="4" t="s">
        <v>19</v>
      </c>
      <c r="E132" s="4">
        <v>1.1270000000000001E-2</v>
      </c>
      <c r="F132" s="24" t="str">
        <f>IFERROR(INDEX('HIV related mortality'!$H:$H,MATCH(H132,'HIV related mortality'!$K:$K,0)),"NA")</f>
        <v>NA</v>
      </c>
      <c r="G132" s="25" t="str">
        <f t="shared" si="5"/>
        <v>NA</v>
      </c>
      <c r="H132" t="str">
        <f t="shared" si="6"/>
        <v>2001-1-1b</v>
      </c>
    </row>
    <row r="133" spans="1:8" x14ac:dyDescent="0.25">
      <c r="A133" s="4" t="s">
        <v>1</v>
      </c>
      <c r="B133" s="4" t="s">
        <v>22</v>
      </c>
      <c r="C133" s="4" t="s">
        <v>21</v>
      </c>
      <c r="D133" s="4" t="s">
        <v>20</v>
      </c>
      <c r="E133" s="4">
        <v>1.077E-2</v>
      </c>
      <c r="F133" s="24" t="str">
        <f>IFERROR(INDEX('HIV related mortality'!$H:$H,MATCH(H133,'HIV related mortality'!$K:$K,0)),"NA")</f>
        <v>NA</v>
      </c>
      <c r="G133" s="25" t="str">
        <f t="shared" si="5"/>
        <v>NA</v>
      </c>
      <c r="H133" t="str">
        <f t="shared" si="6"/>
        <v>2001-0-1b</v>
      </c>
    </row>
    <row r="134" spans="1:8" x14ac:dyDescent="0.25">
      <c r="A134" s="4" t="s">
        <v>2</v>
      </c>
      <c r="B134" s="4" t="s">
        <v>22</v>
      </c>
      <c r="C134" s="4" t="s">
        <v>40</v>
      </c>
      <c r="D134" s="4" t="s">
        <v>19</v>
      </c>
      <c r="E134" s="4">
        <v>0.26390999999999998</v>
      </c>
      <c r="F134" s="24" t="str">
        <f>IFERROR(INDEX('HIV related mortality'!$H:$H,MATCH(H134,'HIV related mortality'!$K:$K,0)),"NA")</f>
        <v>NA</v>
      </c>
      <c r="G134" s="25" t="str">
        <f t="shared" si="5"/>
        <v>NA</v>
      </c>
      <c r="H134" t="str">
        <f t="shared" si="6"/>
        <v>NA</v>
      </c>
    </row>
    <row r="135" spans="1:8" x14ac:dyDescent="0.25">
      <c r="A135" s="4" t="s">
        <v>2</v>
      </c>
      <c r="B135" s="4" t="s">
        <v>22</v>
      </c>
      <c r="C135" s="4" t="s">
        <v>40</v>
      </c>
      <c r="D135" s="4" t="s">
        <v>20</v>
      </c>
      <c r="E135" s="4">
        <v>0.23971999999999999</v>
      </c>
      <c r="F135" s="24" t="str">
        <f>IFERROR(INDEX('HIV related mortality'!$H:$H,MATCH(H135,'HIV related mortality'!$K:$K,0)),"NA")</f>
        <v>NA</v>
      </c>
      <c r="G135" s="25" t="str">
        <f t="shared" si="5"/>
        <v>NA</v>
      </c>
      <c r="H135" t="str">
        <f t="shared" si="6"/>
        <v>NA</v>
      </c>
    </row>
    <row r="136" spans="1:8" x14ac:dyDescent="0.25">
      <c r="A136" s="4" t="s">
        <v>2</v>
      </c>
      <c r="B136" s="4" t="s">
        <v>22</v>
      </c>
      <c r="C136" s="4" t="s">
        <v>39</v>
      </c>
      <c r="D136" s="4" t="s">
        <v>19</v>
      </c>
      <c r="E136" s="4">
        <v>7.0629999999999998E-2</v>
      </c>
      <c r="F136" s="24" t="str">
        <f>IFERROR(INDEX('HIV related mortality'!$H:$H,MATCH(H136,'HIV related mortality'!$K:$K,0)),"NA")</f>
        <v>NA</v>
      </c>
      <c r="G136" s="25" t="str">
        <f t="shared" si="5"/>
        <v>NA</v>
      </c>
      <c r="H136" t="str">
        <f t="shared" si="6"/>
        <v>2002-1-1a</v>
      </c>
    </row>
    <row r="137" spans="1:8" x14ac:dyDescent="0.25">
      <c r="A137" s="4" t="s">
        <v>2</v>
      </c>
      <c r="B137" s="4" t="s">
        <v>22</v>
      </c>
      <c r="C137" s="4" t="s">
        <v>39</v>
      </c>
      <c r="D137" s="4" t="s">
        <v>20</v>
      </c>
      <c r="E137" s="4">
        <v>5.9769999999999997E-2</v>
      </c>
      <c r="F137" s="24" t="str">
        <f>IFERROR(INDEX('HIV related mortality'!$H:$H,MATCH(H137,'HIV related mortality'!$K:$K,0)),"NA")</f>
        <v>NA</v>
      </c>
      <c r="G137" s="25" t="str">
        <f t="shared" si="5"/>
        <v>NA</v>
      </c>
      <c r="H137" t="str">
        <f t="shared" si="6"/>
        <v>2002-0-1a</v>
      </c>
    </row>
    <row r="138" spans="1:8" x14ac:dyDescent="0.25">
      <c r="A138" s="4" t="s">
        <v>2</v>
      </c>
      <c r="B138" s="4" t="s">
        <v>22</v>
      </c>
      <c r="C138" s="4" t="s">
        <v>38</v>
      </c>
      <c r="D138" s="4" t="s">
        <v>19</v>
      </c>
      <c r="E138" s="4">
        <v>4.13E-3</v>
      </c>
      <c r="F138" s="24">
        <f>IFERROR(INDEX('HIV related mortality'!$H:$H,MATCH(H138,'HIV related mortality'!$K:$K,0)),"NA")</f>
        <v>0.35654531113999999</v>
      </c>
      <c r="G138" s="25">
        <f t="shared" si="5"/>
        <v>2.6574678649918001E-3</v>
      </c>
      <c r="H138" t="str">
        <f t="shared" si="6"/>
        <v>2002-1-2</v>
      </c>
    </row>
    <row r="139" spans="1:8" x14ac:dyDescent="0.25">
      <c r="A139" s="4" t="s">
        <v>2</v>
      </c>
      <c r="B139" s="4" t="s">
        <v>22</v>
      </c>
      <c r="C139" s="4" t="s">
        <v>38</v>
      </c>
      <c r="D139" s="4" t="s">
        <v>20</v>
      </c>
      <c r="E139" s="4">
        <v>3.64E-3</v>
      </c>
      <c r="F139" s="24">
        <f>IFERROR(INDEX('HIV related mortality'!$H:$H,MATCH(H139,'HIV related mortality'!$K:$K,0)),"NA")</f>
        <v>0.41235218858</v>
      </c>
      <c r="G139" s="25">
        <f t="shared" si="5"/>
        <v>2.1390380335687999E-3</v>
      </c>
      <c r="H139" t="str">
        <f t="shared" si="6"/>
        <v>2002-0-2</v>
      </c>
    </row>
    <row r="140" spans="1:8" x14ac:dyDescent="0.25">
      <c r="A140" s="4" t="s">
        <v>2</v>
      </c>
      <c r="B140" s="4" t="s">
        <v>22</v>
      </c>
      <c r="C140" s="4" t="s">
        <v>37</v>
      </c>
      <c r="D140" s="4" t="s">
        <v>19</v>
      </c>
      <c r="E140" s="4">
        <v>2.32E-3</v>
      </c>
      <c r="F140" s="24">
        <f>IFERROR(INDEX('HIV related mortality'!$H:$H,MATCH(H140,'HIV related mortality'!$K:$K,0)),"NA")</f>
        <v>0.33355367885499998</v>
      </c>
      <c r="G140" s="25">
        <f t="shared" si="5"/>
        <v>1.5461554650564001E-3</v>
      </c>
      <c r="H140" t="str">
        <f t="shared" si="6"/>
        <v>2002-1-3</v>
      </c>
    </row>
    <row r="141" spans="1:8" x14ac:dyDescent="0.25">
      <c r="A141" s="4" t="s">
        <v>2</v>
      </c>
      <c r="B141" s="4" t="s">
        <v>22</v>
      </c>
      <c r="C141" s="4" t="s">
        <v>37</v>
      </c>
      <c r="D141" s="4" t="s">
        <v>20</v>
      </c>
      <c r="E141" s="4">
        <v>2.15E-3</v>
      </c>
      <c r="F141" s="24">
        <f>IFERROR(INDEX('HIV related mortality'!$H:$H,MATCH(H141,'HIV related mortality'!$K:$K,0)),"NA")</f>
        <v>0.403632619882</v>
      </c>
      <c r="G141" s="25">
        <f t="shared" si="5"/>
        <v>1.2821898672537E-3</v>
      </c>
      <c r="H141" t="str">
        <f t="shared" si="6"/>
        <v>2002-0-3</v>
      </c>
    </row>
    <row r="142" spans="1:8" x14ac:dyDescent="0.25">
      <c r="A142" s="4" t="s">
        <v>2</v>
      </c>
      <c r="B142" s="4" t="s">
        <v>22</v>
      </c>
      <c r="C142" s="4" t="s">
        <v>36</v>
      </c>
      <c r="D142" s="4" t="s">
        <v>19</v>
      </c>
      <c r="E142" s="4">
        <v>3.0599999999999998E-3</v>
      </c>
      <c r="F142" s="24">
        <f>IFERROR(INDEX('HIV related mortality'!$H:$H,MATCH(H142,'HIV related mortality'!$K:$K,0)),"NA")</f>
        <v>0.133844728701</v>
      </c>
      <c r="G142" s="25">
        <f t="shared" si="5"/>
        <v>2.6504351301749394E-3</v>
      </c>
      <c r="H142" t="str">
        <f t="shared" si="6"/>
        <v>2002-1-4</v>
      </c>
    </row>
    <row r="143" spans="1:8" x14ac:dyDescent="0.25">
      <c r="A143" s="4" t="s">
        <v>2</v>
      </c>
      <c r="B143" s="4" t="s">
        <v>22</v>
      </c>
      <c r="C143" s="4" t="s">
        <v>36</v>
      </c>
      <c r="D143" s="4" t="s">
        <v>20</v>
      </c>
      <c r="E143" s="4">
        <v>2.4599999999999999E-3</v>
      </c>
      <c r="F143" s="24">
        <f>IFERROR(INDEX('HIV related mortality'!$H:$H,MATCH(H143,'HIV related mortality'!$K:$K,0)),"NA")</f>
        <v>0.21000523162199999</v>
      </c>
      <c r="G143" s="25">
        <f t="shared" si="5"/>
        <v>1.94338713020988E-3</v>
      </c>
      <c r="H143" t="str">
        <f t="shared" si="6"/>
        <v>2002-0-4</v>
      </c>
    </row>
    <row r="144" spans="1:8" x14ac:dyDescent="0.25">
      <c r="A144" s="4" t="s">
        <v>2</v>
      </c>
      <c r="B144" s="4" t="s">
        <v>22</v>
      </c>
      <c r="C144" s="4" t="s">
        <v>35</v>
      </c>
      <c r="D144" s="4" t="s">
        <v>19</v>
      </c>
      <c r="E144" s="4">
        <v>4.8799999999999998E-3</v>
      </c>
      <c r="F144" s="24">
        <f>IFERROR(INDEX('HIV related mortality'!$H:$H,MATCH(H144,'HIV related mortality'!$K:$K,0)),"NA")</f>
        <v>0.27505024160300001</v>
      </c>
      <c r="G144" s="25">
        <f t="shared" si="5"/>
        <v>3.5377548209773596E-3</v>
      </c>
      <c r="H144" t="str">
        <f t="shared" si="6"/>
        <v>2002-1-5</v>
      </c>
    </row>
    <row r="145" spans="1:8" x14ac:dyDescent="0.25">
      <c r="A145" s="4" t="s">
        <v>2</v>
      </c>
      <c r="B145" s="4" t="s">
        <v>22</v>
      </c>
      <c r="C145" s="4" t="s">
        <v>35</v>
      </c>
      <c r="D145" s="4" t="s">
        <v>20</v>
      </c>
      <c r="E145" s="4">
        <v>4.5500000000000002E-3</v>
      </c>
      <c r="F145" s="24">
        <f>IFERROR(INDEX('HIV related mortality'!$H:$H,MATCH(H145,'HIV related mortality'!$K:$K,0)),"NA")</f>
        <v>0.48722607558600001</v>
      </c>
      <c r="G145" s="25">
        <f t="shared" si="5"/>
        <v>2.3331213560836999E-3</v>
      </c>
      <c r="H145" t="str">
        <f t="shared" si="6"/>
        <v>2002-0-5</v>
      </c>
    </row>
    <row r="146" spans="1:8" x14ac:dyDescent="0.25">
      <c r="A146" s="4" t="s">
        <v>2</v>
      </c>
      <c r="B146" s="4" t="s">
        <v>22</v>
      </c>
      <c r="C146" s="4" t="s">
        <v>34</v>
      </c>
      <c r="D146" s="4" t="s">
        <v>19</v>
      </c>
      <c r="E146" s="4">
        <v>9.0799999999999995E-3</v>
      </c>
      <c r="F146" s="24">
        <f>IFERROR(INDEX('HIV related mortality'!$H:$H,MATCH(H146,'HIV related mortality'!$K:$K,0)),"NA")</f>
        <v>0.65082654696700004</v>
      </c>
      <c r="G146" s="25">
        <f t="shared" si="5"/>
        <v>3.1704949535396394E-3</v>
      </c>
      <c r="H146" t="str">
        <f t="shared" si="6"/>
        <v>2002-1-6</v>
      </c>
    </row>
    <row r="147" spans="1:8" x14ac:dyDescent="0.25">
      <c r="A147" s="4" t="s">
        <v>2</v>
      </c>
      <c r="B147" s="4" t="s">
        <v>22</v>
      </c>
      <c r="C147" s="4" t="s">
        <v>34</v>
      </c>
      <c r="D147" s="4" t="s">
        <v>20</v>
      </c>
      <c r="E147" s="4">
        <v>1.315E-2</v>
      </c>
      <c r="F147" s="24">
        <f>IFERROR(INDEX('HIV related mortality'!$H:$H,MATCH(H147,'HIV related mortality'!$K:$K,0)),"NA")</f>
        <v>0.77456913300200003</v>
      </c>
      <c r="G147" s="25">
        <f t="shared" si="5"/>
        <v>2.9644159010236994E-3</v>
      </c>
      <c r="H147" t="str">
        <f t="shared" si="6"/>
        <v>2002-0-6</v>
      </c>
    </row>
    <row r="148" spans="1:8" x14ac:dyDescent="0.25">
      <c r="A148" s="4" t="s">
        <v>2</v>
      </c>
      <c r="B148" s="4" t="s">
        <v>22</v>
      </c>
      <c r="C148" s="4" t="s">
        <v>33</v>
      </c>
      <c r="D148" s="4" t="s">
        <v>19</v>
      </c>
      <c r="E148" s="4">
        <v>1.388E-2</v>
      </c>
      <c r="F148" s="24">
        <f>IFERROR(INDEX('HIV related mortality'!$H:$H,MATCH(H148,'HIV related mortality'!$K:$K,0)),"NA")</f>
        <v>0.77485661802000005</v>
      </c>
      <c r="G148" s="25">
        <f t="shared" si="5"/>
        <v>3.1249901418823993E-3</v>
      </c>
      <c r="H148" t="str">
        <f t="shared" si="6"/>
        <v>2002-1-7</v>
      </c>
    </row>
    <row r="149" spans="1:8" x14ac:dyDescent="0.25">
      <c r="A149" s="4" t="s">
        <v>2</v>
      </c>
      <c r="B149" s="4" t="s">
        <v>22</v>
      </c>
      <c r="C149" s="4" t="s">
        <v>33</v>
      </c>
      <c r="D149" s="4" t="s">
        <v>20</v>
      </c>
      <c r="E149" s="4">
        <v>1.6910000000000001E-2</v>
      </c>
      <c r="F149" s="24">
        <f>IFERROR(INDEX('HIV related mortality'!$H:$H,MATCH(H149,'HIV related mortality'!$K:$K,0)),"NA")</f>
        <v>0.81388495444200004</v>
      </c>
      <c r="G149" s="25">
        <f t="shared" si="5"/>
        <v>3.1472054203857797E-3</v>
      </c>
      <c r="H149" t="str">
        <f t="shared" si="6"/>
        <v>2002-0-7</v>
      </c>
    </row>
    <row r="150" spans="1:8" x14ac:dyDescent="0.25">
      <c r="A150" s="4" t="s">
        <v>2</v>
      </c>
      <c r="B150" s="4" t="s">
        <v>22</v>
      </c>
      <c r="C150" s="4" t="s">
        <v>32</v>
      </c>
      <c r="D150" s="4" t="s">
        <v>19</v>
      </c>
      <c r="E150" s="4">
        <v>2.036E-2</v>
      </c>
      <c r="F150" s="24">
        <f>IFERROR(INDEX('HIV related mortality'!$H:$H,MATCH(H150,'HIV related mortality'!$K:$K,0)),"NA")</f>
        <v>0.78854330213500001</v>
      </c>
      <c r="G150" s="25">
        <f t="shared" si="5"/>
        <v>4.3052583685314E-3</v>
      </c>
      <c r="H150" t="str">
        <f t="shared" si="6"/>
        <v>2002-1-8</v>
      </c>
    </row>
    <row r="151" spans="1:8" x14ac:dyDescent="0.25">
      <c r="A151" s="4" t="s">
        <v>2</v>
      </c>
      <c r="B151" s="4" t="s">
        <v>22</v>
      </c>
      <c r="C151" s="4" t="s">
        <v>32</v>
      </c>
      <c r="D151" s="4" t="s">
        <v>20</v>
      </c>
      <c r="E151" s="4">
        <v>1.9380000000000001E-2</v>
      </c>
      <c r="F151" s="24">
        <f>IFERROR(INDEX('HIV related mortality'!$H:$H,MATCH(H151,'HIV related mortality'!$K:$K,0)),"NA")</f>
        <v>0.78511023028600002</v>
      </c>
      <c r="G151" s="25">
        <f t="shared" si="5"/>
        <v>4.1645637370573202E-3</v>
      </c>
      <c r="H151" t="str">
        <f t="shared" si="6"/>
        <v>2002-0-8</v>
      </c>
    </row>
    <row r="152" spans="1:8" x14ac:dyDescent="0.25">
      <c r="A152" s="4" t="s">
        <v>2</v>
      </c>
      <c r="B152" s="4" t="s">
        <v>22</v>
      </c>
      <c r="C152" s="4" t="s">
        <v>31</v>
      </c>
      <c r="D152" s="4" t="s">
        <v>19</v>
      </c>
      <c r="E152" s="4">
        <v>1.8849999999999999E-2</v>
      </c>
      <c r="F152" s="24">
        <f>IFERROR(INDEX('HIV related mortality'!$H:$H,MATCH(H152,'HIV related mortality'!$K:$K,0)),"NA")</f>
        <v>0.74060784555799997</v>
      </c>
      <c r="G152" s="25">
        <f t="shared" si="5"/>
        <v>4.8895421112317003E-3</v>
      </c>
      <c r="H152" t="str">
        <f t="shared" si="6"/>
        <v>2002-1-9</v>
      </c>
    </row>
    <row r="153" spans="1:8" x14ac:dyDescent="0.25">
      <c r="A153" s="4" t="s">
        <v>2</v>
      </c>
      <c r="B153" s="4" t="s">
        <v>22</v>
      </c>
      <c r="C153" s="4" t="s">
        <v>31</v>
      </c>
      <c r="D153" s="4" t="s">
        <v>20</v>
      </c>
      <c r="E153" s="4">
        <v>1.4880000000000001E-2</v>
      </c>
      <c r="F153" s="24">
        <f>IFERROR(INDEX('HIV related mortality'!$H:$H,MATCH(H153,'HIV related mortality'!$K:$K,0)),"NA")</f>
        <v>0.71989831531799997</v>
      </c>
      <c r="G153" s="25">
        <f t="shared" si="5"/>
        <v>4.167913068068161E-3</v>
      </c>
      <c r="H153" t="str">
        <f t="shared" si="6"/>
        <v>2002-0-9</v>
      </c>
    </row>
    <row r="154" spans="1:8" x14ac:dyDescent="0.25">
      <c r="A154" s="4" t="s">
        <v>2</v>
      </c>
      <c r="B154" s="4" t="s">
        <v>22</v>
      </c>
      <c r="C154" s="4" t="s">
        <v>30</v>
      </c>
      <c r="D154" s="4" t="s">
        <v>19</v>
      </c>
      <c r="E154" s="4">
        <v>1.6899999999999998E-2</v>
      </c>
      <c r="F154" s="24">
        <f>IFERROR(INDEX('HIV related mortality'!$H:$H,MATCH(H154,'HIV related mortality'!$K:$K,0)),"NA")</f>
        <v>0.66818671281300002</v>
      </c>
      <c r="G154" s="25">
        <f t="shared" si="5"/>
        <v>5.6076445534602995E-3</v>
      </c>
      <c r="H154" t="str">
        <f t="shared" si="6"/>
        <v>2002-1-10</v>
      </c>
    </row>
    <row r="155" spans="1:8" x14ac:dyDescent="0.25">
      <c r="A155" s="4" t="s">
        <v>2</v>
      </c>
      <c r="B155" s="4" t="s">
        <v>22</v>
      </c>
      <c r="C155" s="4" t="s">
        <v>30</v>
      </c>
      <c r="D155" s="4" t="s">
        <v>20</v>
      </c>
      <c r="E155" s="4">
        <v>1.304E-2</v>
      </c>
      <c r="F155" s="24">
        <f>IFERROR(INDEX('HIV related mortality'!$H:$H,MATCH(H155,'HIV related mortality'!$K:$K,0)),"NA")</f>
        <v>0.62118989557500004</v>
      </c>
      <c r="G155" s="25">
        <f t="shared" si="5"/>
        <v>4.9396837617019995E-3</v>
      </c>
      <c r="H155" t="str">
        <f t="shared" si="6"/>
        <v>2002-0-10</v>
      </c>
    </row>
    <row r="156" spans="1:8" x14ac:dyDescent="0.25">
      <c r="A156" s="4" t="s">
        <v>2</v>
      </c>
      <c r="B156" s="4" t="s">
        <v>22</v>
      </c>
      <c r="C156" s="4" t="s">
        <v>29</v>
      </c>
      <c r="D156" s="4" t="s">
        <v>19</v>
      </c>
      <c r="E156" s="4">
        <v>1.6809999999999999E-2</v>
      </c>
      <c r="F156" s="24">
        <f>IFERROR(INDEX('HIV related mortality'!$H:$H,MATCH(H156,'HIV related mortality'!$K:$K,0)),"NA")</f>
        <v>0.52262240570399998</v>
      </c>
      <c r="G156" s="25">
        <f t="shared" si="5"/>
        <v>8.024717360115759E-3</v>
      </c>
      <c r="H156" t="str">
        <f t="shared" si="6"/>
        <v>2002-1-11</v>
      </c>
    </row>
    <row r="157" spans="1:8" x14ac:dyDescent="0.25">
      <c r="A157" s="4" t="s">
        <v>2</v>
      </c>
      <c r="B157" s="4" t="s">
        <v>22</v>
      </c>
      <c r="C157" s="4" t="s">
        <v>29</v>
      </c>
      <c r="D157" s="4" t="s">
        <v>20</v>
      </c>
      <c r="E157" s="4">
        <v>1.502E-2</v>
      </c>
      <c r="F157" s="24">
        <f>IFERROR(INDEX('HIV related mortality'!$H:$H,MATCH(H157,'HIV related mortality'!$K:$K,0)),"NA")</f>
        <v>0.47753332872499998</v>
      </c>
      <c r="G157" s="25">
        <f t="shared" si="5"/>
        <v>7.847449402550501E-3</v>
      </c>
      <c r="H157" t="str">
        <f t="shared" si="6"/>
        <v>2002-0-11</v>
      </c>
    </row>
    <row r="158" spans="1:8" x14ac:dyDescent="0.25">
      <c r="A158" s="4" t="s">
        <v>2</v>
      </c>
      <c r="B158" s="4" t="s">
        <v>22</v>
      </c>
      <c r="C158" s="4" t="s">
        <v>28</v>
      </c>
      <c r="D158" s="4" t="s">
        <v>19</v>
      </c>
      <c r="E158" s="4">
        <v>1.9279999999999999E-2</v>
      </c>
      <c r="F158" s="24">
        <f>IFERROR(INDEX('HIV related mortality'!$H:$H,MATCH(H158,'HIV related mortality'!$K:$K,0)),"NA")</f>
        <v>0.35237208660000002</v>
      </c>
      <c r="G158" s="25">
        <f t="shared" si="5"/>
        <v>1.2486266170351999E-2</v>
      </c>
      <c r="H158" t="str">
        <f t="shared" si="6"/>
        <v>2002-1-12</v>
      </c>
    </row>
    <row r="159" spans="1:8" x14ac:dyDescent="0.25">
      <c r="A159" s="4" t="s">
        <v>2</v>
      </c>
      <c r="B159" s="4" t="s">
        <v>22</v>
      </c>
      <c r="C159" s="4" t="s">
        <v>28</v>
      </c>
      <c r="D159" s="4" t="s">
        <v>20</v>
      </c>
      <c r="E159" s="4">
        <v>1.4840000000000001E-2</v>
      </c>
      <c r="F159" s="24">
        <f>IFERROR(INDEX('HIV related mortality'!$H:$H,MATCH(H159,'HIV related mortality'!$K:$K,0)),"NA")</f>
        <v>0.32287531163200001</v>
      </c>
      <c r="G159" s="25">
        <f t="shared" si="5"/>
        <v>1.004853037538112E-2</v>
      </c>
      <c r="H159" t="str">
        <f t="shared" si="6"/>
        <v>2002-0-12</v>
      </c>
    </row>
    <row r="160" spans="1:8" x14ac:dyDescent="0.25">
      <c r="A160" s="4" t="s">
        <v>2</v>
      </c>
      <c r="B160" s="4" t="s">
        <v>22</v>
      </c>
      <c r="C160" s="4" t="s">
        <v>27</v>
      </c>
      <c r="D160" s="4" t="s">
        <v>19</v>
      </c>
      <c r="E160" s="4">
        <v>2.802E-2</v>
      </c>
      <c r="F160" s="24" t="str">
        <f>IFERROR(INDEX('HIV related mortality'!$H:$H,MATCH(H160,'HIV related mortality'!$K:$K,0)),"NA")</f>
        <v>NA</v>
      </c>
      <c r="G160" s="25" t="str">
        <f t="shared" si="5"/>
        <v>NA</v>
      </c>
      <c r="H160" t="str">
        <f t="shared" si="6"/>
        <v>NA</v>
      </c>
    </row>
    <row r="161" spans="1:8" x14ac:dyDescent="0.25">
      <c r="A161" s="4" t="s">
        <v>2</v>
      </c>
      <c r="B161" s="4" t="s">
        <v>22</v>
      </c>
      <c r="C161" s="4" t="s">
        <v>27</v>
      </c>
      <c r="D161" s="4" t="s">
        <v>20</v>
      </c>
      <c r="E161" s="4">
        <v>1.9279999999999999E-2</v>
      </c>
      <c r="F161" s="24" t="str">
        <f>IFERROR(INDEX('HIV related mortality'!$H:$H,MATCH(H161,'HIV related mortality'!$K:$K,0)),"NA")</f>
        <v>NA</v>
      </c>
      <c r="G161" s="25" t="str">
        <f t="shared" si="5"/>
        <v>NA</v>
      </c>
      <c r="H161" t="str">
        <f t="shared" si="6"/>
        <v>NA</v>
      </c>
    </row>
    <row r="162" spans="1:8" x14ac:dyDescent="0.25">
      <c r="A162" s="4" t="s">
        <v>2</v>
      </c>
      <c r="B162" s="4" t="s">
        <v>22</v>
      </c>
      <c r="C162" s="4" t="s">
        <v>26</v>
      </c>
      <c r="D162" s="4" t="s">
        <v>19</v>
      </c>
      <c r="E162" s="4">
        <v>3.712E-2</v>
      </c>
      <c r="F162" s="24" t="str">
        <f>IFERROR(INDEX('HIV related mortality'!$H:$H,MATCH(H162,'HIV related mortality'!$K:$K,0)),"NA")</f>
        <v>NA</v>
      </c>
      <c r="G162" s="25" t="str">
        <f t="shared" si="5"/>
        <v>NA</v>
      </c>
      <c r="H162" t="str">
        <f t="shared" si="6"/>
        <v>NA</v>
      </c>
    </row>
    <row r="163" spans="1:8" x14ac:dyDescent="0.25">
      <c r="A163" s="4" t="s">
        <v>2</v>
      </c>
      <c r="B163" s="4" t="s">
        <v>22</v>
      </c>
      <c r="C163" s="4" t="s">
        <v>26</v>
      </c>
      <c r="D163" s="4" t="s">
        <v>20</v>
      </c>
      <c r="E163" s="4">
        <v>2.9929999999999998E-2</v>
      </c>
      <c r="F163" s="24" t="str">
        <f>IFERROR(INDEX('HIV related mortality'!$H:$H,MATCH(H163,'HIV related mortality'!$K:$K,0)),"NA")</f>
        <v>NA</v>
      </c>
      <c r="G163" s="25" t="str">
        <f t="shared" si="5"/>
        <v>NA</v>
      </c>
      <c r="H163" t="str">
        <f t="shared" si="6"/>
        <v>NA</v>
      </c>
    </row>
    <row r="164" spans="1:8" x14ac:dyDescent="0.25">
      <c r="A164" s="4" t="s">
        <v>2</v>
      </c>
      <c r="B164" s="4" t="s">
        <v>22</v>
      </c>
      <c r="C164" s="4" t="s">
        <v>25</v>
      </c>
      <c r="D164" s="4" t="s">
        <v>19</v>
      </c>
      <c r="E164" s="4">
        <v>5.5849999999999997E-2</v>
      </c>
      <c r="F164" s="24" t="str">
        <f>IFERROR(INDEX('HIV related mortality'!$H:$H,MATCH(H164,'HIV related mortality'!$K:$K,0)),"NA")</f>
        <v>NA</v>
      </c>
      <c r="G164" s="25" t="str">
        <f t="shared" si="5"/>
        <v>NA</v>
      </c>
      <c r="H164" t="str">
        <f t="shared" si="6"/>
        <v>NA</v>
      </c>
    </row>
    <row r="165" spans="1:8" x14ac:dyDescent="0.25">
      <c r="A165" s="4" t="s">
        <v>2</v>
      </c>
      <c r="B165" s="4" t="s">
        <v>22</v>
      </c>
      <c r="C165" s="4" t="s">
        <v>25</v>
      </c>
      <c r="D165" s="4" t="s">
        <v>20</v>
      </c>
      <c r="E165" s="4">
        <v>4.8410000000000002E-2</v>
      </c>
      <c r="F165" s="24" t="str">
        <f>IFERROR(INDEX('HIV related mortality'!$H:$H,MATCH(H165,'HIV related mortality'!$K:$K,0)),"NA")</f>
        <v>NA</v>
      </c>
      <c r="G165" s="25" t="str">
        <f t="shared" si="5"/>
        <v>NA</v>
      </c>
      <c r="H165" t="str">
        <f t="shared" si="6"/>
        <v>NA</v>
      </c>
    </row>
    <row r="166" spans="1:8" x14ac:dyDescent="0.25">
      <c r="A166" s="4" t="s">
        <v>2</v>
      </c>
      <c r="B166" s="4" t="s">
        <v>22</v>
      </c>
      <c r="C166" s="4" t="s">
        <v>24</v>
      </c>
      <c r="D166" s="4" t="s">
        <v>19</v>
      </c>
      <c r="E166" s="4">
        <v>8.7790000000000007E-2</v>
      </c>
      <c r="F166" s="24" t="str">
        <f>IFERROR(INDEX('HIV related mortality'!$H:$H,MATCH(H166,'HIV related mortality'!$K:$K,0)),"NA")</f>
        <v>NA</v>
      </c>
      <c r="G166" s="25" t="str">
        <f t="shared" si="5"/>
        <v>NA</v>
      </c>
      <c r="H166" t="str">
        <f t="shared" si="6"/>
        <v>NA</v>
      </c>
    </row>
    <row r="167" spans="1:8" x14ac:dyDescent="0.25">
      <c r="A167" s="4" t="s">
        <v>2</v>
      </c>
      <c r="B167" s="4" t="s">
        <v>22</v>
      </c>
      <c r="C167" s="4" t="s">
        <v>24</v>
      </c>
      <c r="D167" s="4" t="s">
        <v>20</v>
      </c>
      <c r="E167" s="4">
        <v>7.7630000000000005E-2</v>
      </c>
      <c r="F167" s="24" t="str">
        <f>IFERROR(INDEX('HIV related mortality'!$H:$H,MATCH(H167,'HIV related mortality'!$K:$K,0)),"NA")</f>
        <v>NA</v>
      </c>
      <c r="G167" s="25" t="str">
        <f t="shared" si="5"/>
        <v>NA</v>
      </c>
      <c r="H167" t="str">
        <f t="shared" si="6"/>
        <v>NA</v>
      </c>
    </row>
    <row r="168" spans="1:8" x14ac:dyDescent="0.25">
      <c r="A168" s="4" t="s">
        <v>2</v>
      </c>
      <c r="B168" s="4" t="s">
        <v>22</v>
      </c>
      <c r="C168" s="4" t="s">
        <v>23</v>
      </c>
      <c r="D168" s="4" t="s">
        <v>19</v>
      </c>
      <c r="E168" s="4">
        <v>0.13813</v>
      </c>
      <c r="F168" s="24" t="str">
        <f>IFERROR(INDEX('HIV related mortality'!$H:$H,MATCH(H168,'HIV related mortality'!$K:$K,0)),"NA")</f>
        <v>NA</v>
      </c>
      <c r="G168" s="25" t="str">
        <f t="shared" si="5"/>
        <v>NA</v>
      </c>
      <c r="H168" t="str">
        <f t="shared" si="6"/>
        <v>NA</v>
      </c>
    </row>
    <row r="169" spans="1:8" x14ac:dyDescent="0.25">
      <c r="A169" s="4" t="s">
        <v>2</v>
      </c>
      <c r="B169" s="4" t="s">
        <v>22</v>
      </c>
      <c r="C169" s="4" t="s">
        <v>23</v>
      </c>
      <c r="D169" s="4" t="s">
        <v>20</v>
      </c>
      <c r="E169" s="4">
        <v>0.12523000000000001</v>
      </c>
      <c r="F169" s="24" t="str">
        <f>IFERROR(INDEX('HIV related mortality'!$H:$H,MATCH(H169,'HIV related mortality'!$K:$K,0)),"NA")</f>
        <v>NA</v>
      </c>
      <c r="G169" s="25" t="str">
        <f t="shared" si="5"/>
        <v>NA</v>
      </c>
      <c r="H169" t="str">
        <f t="shared" si="6"/>
        <v>NA</v>
      </c>
    </row>
    <row r="170" spans="1:8" x14ac:dyDescent="0.25">
      <c r="A170" s="4" t="s">
        <v>2</v>
      </c>
      <c r="B170" s="4" t="s">
        <v>22</v>
      </c>
      <c r="C170" s="4" t="s">
        <v>21</v>
      </c>
      <c r="D170" s="4" t="s">
        <v>19</v>
      </c>
      <c r="E170" s="4">
        <v>1.069E-2</v>
      </c>
      <c r="F170" s="24" t="str">
        <f>IFERROR(INDEX('HIV related mortality'!$H:$H,MATCH(H170,'HIV related mortality'!$K:$K,0)),"NA")</f>
        <v>NA</v>
      </c>
      <c r="G170" s="25" t="str">
        <f t="shared" si="5"/>
        <v>NA</v>
      </c>
      <c r="H170" t="str">
        <f t="shared" si="6"/>
        <v>2002-1-1b</v>
      </c>
    </row>
    <row r="171" spans="1:8" x14ac:dyDescent="0.25">
      <c r="A171" s="4" t="s">
        <v>2</v>
      </c>
      <c r="B171" s="4" t="s">
        <v>22</v>
      </c>
      <c r="C171" s="4" t="s">
        <v>21</v>
      </c>
      <c r="D171" s="4" t="s">
        <v>20</v>
      </c>
      <c r="E171" s="4">
        <v>1.0200000000000001E-2</v>
      </c>
      <c r="F171" s="24" t="str">
        <f>IFERROR(INDEX('HIV related mortality'!$H:$H,MATCH(H171,'HIV related mortality'!$K:$K,0)),"NA")</f>
        <v>NA</v>
      </c>
      <c r="G171" s="25" t="str">
        <f t="shared" ref="G171:G234" si="7">IFERROR(E171*(1-F171),"NA")</f>
        <v>NA</v>
      </c>
      <c r="H171" t="str">
        <f t="shared" si="6"/>
        <v>2002-0-1b</v>
      </c>
    </row>
    <row r="172" spans="1:8" x14ac:dyDescent="0.25">
      <c r="A172" s="4" t="s">
        <v>3</v>
      </c>
      <c r="B172" s="4" t="s">
        <v>22</v>
      </c>
      <c r="C172" s="4" t="s">
        <v>40</v>
      </c>
      <c r="D172" s="4" t="s">
        <v>19</v>
      </c>
      <c r="E172" s="4">
        <v>0.26343</v>
      </c>
      <c r="F172" s="24" t="str">
        <f>IFERROR(INDEX('HIV related mortality'!$H:$H,MATCH(H172,'HIV related mortality'!$K:$K,0)),"NA")</f>
        <v>NA</v>
      </c>
      <c r="G172" s="25" t="str">
        <f t="shared" si="7"/>
        <v>NA</v>
      </c>
      <c r="H172" t="str">
        <f t="shared" si="6"/>
        <v>NA</v>
      </c>
    </row>
    <row r="173" spans="1:8" x14ac:dyDescent="0.25">
      <c r="A173" s="4" t="s">
        <v>3</v>
      </c>
      <c r="B173" s="4" t="s">
        <v>22</v>
      </c>
      <c r="C173" s="4" t="s">
        <v>40</v>
      </c>
      <c r="D173" s="4" t="s">
        <v>20</v>
      </c>
      <c r="E173" s="4">
        <v>0.23937</v>
      </c>
      <c r="F173" s="24" t="str">
        <f>IFERROR(INDEX('HIV related mortality'!$H:$H,MATCH(H173,'HIV related mortality'!$K:$K,0)),"NA")</f>
        <v>NA</v>
      </c>
      <c r="G173" s="25" t="str">
        <f t="shared" si="7"/>
        <v>NA</v>
      </c>
      <c r="H173" t="str">
        <f t="shared" si="6"/>
        <v>NA</v>
      </c>
    </row>
    <row r="174" spans="1:8" x14ac:dyDescent="0.25">
      <c r="A174" s="4" t="s">
        <v>3</v>
      </c>
      <c r="B174" s="4" t="s">
        <v>22</v>
      </c>
      <c r="C174" s="4" t="s">
        <v>39</v>
      </c>
      <c r="D174" s="4" t="s">
        <v>19</v>
      </c>
      <c r="E174" s="4">
        <v>6.7750000000000005E-2</v>
      </c>
      <c r="F174" s="24" t="str">
        <f>IFERROR(INDEX('HIV related mortality'!$H:$H,MATCH(H174,'HIV related mortality'!$K:$K,0)),"NA")</f>
        <v>NA</v>
      </c>
      <c r="G174" s="25" t="str">
        <f t="shared" si="7"/>
        <v>NA</v>
      </c>
      <c r="H174" t="str">
        <f t="shared" si="6"/>
        <v>2003-1-1a</v>
      </c>
    </row>
    <row r="175" spans="1:8" x14ac:dyDescent="0.25">
      <c r="A175" s="4" t="s">
        <v>3</v>
      </c>
      <c r="B175" s="4" t="s">
        <v>22</v>
      </c>
      <c r="C175" s="4" t="s">
        <v>39</v>
      </c>
      <c r="D175" s="4" t="s">
        <v>20</v>
      </c>
      <c r="E175" s="4">
        <v>5.7259999999999998E-2</v>
      </c>
      <c r="F175" s="24" t="str">
        <f>IFERROR(INDEX('HIV related mortality'!$H:$H,MATCH(H175,'HIV related mortality'!$K:$K,0)),"NA")</f>
        <v>NA</v>
      </c>
      <c r="G175" s="25" t="str">
        <f t="shared" si="7"/>
        <v>NA</v>
      </c>
      <c r="H175" t="str">
        <f t="shared" si="6"/>
        <v>2003-0-1a</v>
      </c>
    </row>
    <row r="176" spans="1:8" x14ac:dyDescent="0.25">
      <c r="A176" s="4" t="s">
        <v>3</v>
      </c>
      <c r="B176" s="4" t="s">
        <v>22</v>
      </c>
      <c r="C176" s="4" t="s">
        <v>38</v>
      </c>
      <c r="D176" s="4" t="s">
        <v>19</v>
      </c>
      <c r="E176" s="4">
        <v>4.0899999999999999E-3</v>
      </c>
      <c r="F176" s="24">
        <f>IFERROR(INDEX('HIV related mortality'!$H:$H,MATCH(H176,'HIV related mortality'!$K:$K,0)),"NA")</f>
        <v>0.37233000278599998</v>
      </c>
      <c r="G176" s="25">
        <f t="shared" si="7"/>
        <v>2.56717028860526E-3</v>
      </c>
      <c r="H176" t="str">
        <f t="shared" si="6"/>
        <v>2003-1-2</v>
      </c>
    </row>
    <row r="177" spans="1:8" x14ac:dyDescent="0.25">
      <c r="A177" s="4" t="s">
        <v>3</v>
      </c>
      <c r="B177" s="4" t="s">
        <v>22</v>
      </c>
      <c r="C177" s="4" t="s">
        <v>38</v>
      </c>
      <c r="D177" s="4" t="s">
        <v>20</v>
      </c>
      <c r="E177" s="4">
        <v>3.5999999999999999E-3</v>
      </c>
      <c r="F177" s="24">
        <f>IFERROR(INDEX('HIV related mortality'!$H:$H,MATCH(H177,'HIV related mortality'!$K:$K,0)),"NA")</f>
        <v>0.43149554545300001</v>
      </c>
      <c r="G177" s="25">
        <f t="shared" si="7"/>
        <v>2.0466160363691996E-3</v>
      </c>
      <c r="H177" t="str">
        <f t="shared" si="6"/>
        <v>2003-0-2</v>
      </c>
    </row>
    <row r="178" spans="1:8" x14ac:dyDescent="0.25">
      <c r="A178" s="4" t="s">
        <v>3</v>
      </c>
      <c r="B178" s="4" t="s">
        <v>22</v>
      </c>
      <c r="C178" s="4" t="s">
        <v>37</v>
      </c>
      <c r="D178" s="4" t="s">
        <v>19</v>
      </c>
      <c r="E178" s="4">
        <v>2.3700000000000001E-3</v>
      </c>
      <c r="F178" s="24">
        <f>IFERROR(INDEX('HIV related mortality'!$H:$H,MATCH(H178,'HIV related mortality'!$K:$K,0)),"NA")</f>
        <v>0.38525563675899999</v>
      </c>
      <c r="G178" s="25">
        <f t="shared" si="7"/>
        <v>1.4569441408811702E-3</v>
      </c>
      <c r="H178" t="str">
        <f t="shared" si="6"/>
        <v>2003-1-3</v>
      </c>
    </row>
    <row r="179" spans="1:8" x14ac:dyDescent="0.25">
      <c r="A179" s="4" t="s">
        <v>3</v>
      </c>
      <c r="B179" s="4" t="s">
        <v>22</v>
      </c>
      <c r="C179" s="4" t="s">
        <v>37</v>
      </c>
      <c r="D179" s="4" t="s">
        <v>20</v>
      </c>
      <c r="E179" s="4">
        <v>2.2000000000000001E-3</v>
      </c>
      <c r="F179" s="24">
        <f>IFERROR(INDEX('HIV related mortality'!$H:$H,MATCH(H179,'HIV related mortality'!$K:$K,0)),"NA")</f>
        <v>0.46282510325999998</v>
      </c>
      <c r="G179" s="25">
        <f t="shared" si="7"/>
        <v>1.1817847728280003E-3</v>
      </c>
      <c r="H179" t="str">
        <f t="shared" si="6"/>
        <v>2003-0-3</v>
      </c>
    </row>
    <row r="180" spans="1:8" x14ac:dyDescent="0.25">
      <c r="A180" s="4" t="s">
        <v>3</v>
      </c>
      <c r="B180" s="4" t="s">
        <v>22</v>
      </c>
      <c r="C180" s="4" t="s">
        <v>36</v>
      </c>
      <c r="D180" s="4" t="s">
        <v>19</v>
      </c>
      <c r="E180" s="4">
        <v>3.0699999999999998E-3</v>
      </c>
      <c r="F180" s="24">
        <f>IFERROR(INDEX('HIV related mortality'!$H:$H,MATCH(H180,'HIV related mortality'!$K:$K,0)),"NA")</f>
        <v>0.16815724619700001</v>
      </c>
      <c r="G180" s="25">
        <f t="shared" si="7"/>
        <v>2.5537572541752098E-3</v>
      </c>
      <c r="H180" t="str">
        <f t="shared" si="6"/>
        <v>2003-1-4</v>
      </c>
    </row>
    <row r="181" spans="1:8" x14ac:dyDescent="0.25">
      <c r="A181" s="4" t="s">
        <v>3</v>
      </c>
      <c r="B181" s="4" t="s">
        <v>22</v>
      </c>
      <c r="C181" s="4" t="s">
        <v>36</v>
      </c>
      <c r="D181" s="4" t="s">
        <v>20</v>
      </c>
      <c r="E181" s="4">
        <v>2.4599999999999999E-3</v>
      </c>
      <c r="F181" s="24">
        <f>IFERROR(INDEX('HIV related mortality'!$H:$H,MATCH(H181,'HIV related mortality'!$K:$K,0)),"NA")</f>
        <v>0.25022144282499997</v>
      </c>
      <c r="G181" s="25">
        <f t="shared" si="7"/>
        <v>1.8444552506505E-3</v>
      </c>
      <c r="H181" t="str">
        <f t="shared" si="6"/>
        <v>2003-0-4</v>
      </c>
    </row>
    <row r="182" spans="1:8" x14ac:dyDescent="0.25">
      <c r="A182" s="4" t="s">
        <v>3</v>
      </c>
      <c r="B182" s="4" t="s">
        <v>22</v>
      </c>
      <c r="C182" s="4" t="s">
        <v>35</v>
      </c>
      <c r="D182" s="4" t="s">
        <v>19</v>
      </c>
      <c r="E182" s="4">
        <v>4.7000000000000002E-3</v>
      </c>
      <c r="F182" s="24">
        <f>IFERROR(INDEX('HIV related mortality'!$H:$H,MATCH(H182,'HIV related mortality'!$K:$K,0)),"NA")</f>
        <v>0.25338584568299999</v>
      </c>
      <c r="G182" s="25">
        <f t="shared" si="7"/>
        <v>3.5090865252898999E-3</v>
      </c>
      <c r="H182" t="str">
        <f t="shared" si="6"/>
        <v>2003-1-5</v>
      </c>
    </row>
    <row r="183" spans="1:8" x14ac:dyDescent="0.25">
      <c r="A183" s="4" t="s">
        <v>3</v>
      </c>
      <c r="B183" s="4" t="s">
        <v>22</v>
      </c>
      <c r="C183" s="4" t="s">
        <v>35</v>
      </c>
      <c r="D183" s="4" t="s">
        <v>20</v>
      </c>
      <c r="E183" s="4">
        <v>4.1700000000000001E-3</v>
      </c>
      <c r="F183" s="24">
        <f>IFERROR(INDEX('HIV related mortality'!$H:$H,MATCH(H183,'HIV related mortality'!$K:$K,0)),"NA")</f>
        <v>0.46459731125800002</v>
      </c>
      <c r="G183" s="25">
        <f t="shared" si="7"/>
        <v>2.2326292120541402E-3</v>
      </c>
      <c r="H183" t="str">
        <f t="shared" si="6"/>
        <v>2003-0-5</v>
      </c>
    </row>
    <row r="184" spans="1:8" x14ac:dyDescent="0.25">
      <c r="A184" s="4" t="s">
        <v>3</v>
      </c>
      <c r="B184" s="4" t="s">
        <v>22</v>
      </c>
      <c r="C184" s="4" t="s">
        <v>34</v>
      </c>
      <c r="D184" s="4" t="s">
        <v>19</v>
      </c>
      <c r="E184" s="4">
        <v>8.6099999999999996E-3</v>
      </c>
      <c r="F184" s="24">
        <f>IFERROR(INDEX('HIV related mortality'!$H:$H,MATCH(H184,'HIV related mortality'!$K:$K,0)),"NA")</f>
        <v>0.616587353708</v>
      </c>
      <c r="G184" s="25">
        <f t="shared" si="7"/>
        <v>3.3011828845741198E-3</v>
      </c>
      <c r="H184" t="str">
        <f t="shared" si="6"/>
        <v>2003-1-6</v>
      </c>
    </row>
    <row r="185" spans="1:8" x14ac:dyDescent="0.25">
      <c r="A185" s="4" t="s">
        <v>3</v>
      </c>
      <c r="B185" s="4" t="s">
        <v>22</v>
      </c>
      <c r="C185" s="4" t="s">
        <v>34</v>
      </c>
      <c r="D185" s="4" t="s">
        <v>20</v>
      </c>
      <c r="E185" s="4">
        <v>1.256E-2</v>
      </c>
      <c r="F185" s="24">
        <f>IFERROR(INDEX('HIV related mortality'!$H:$H,MATCH(H185,'HIV related mortality'!$K:$K,0)),"NA")</f>
        <v>0.76265357174100001</v>
      </c>
      <c r="G185" s="25">
        <f t="shared" si="7"/>
        <v>2.9810711389330396E-3</v>
      </c>
      <c r="H185" t="str">
        <f t="shared" si="6"/>
        <v>2003-0-6</v>
      </c>
    </row>
    <row r="186" spans="1:8" x14ac:dyDescent="0.25">
      <c r="A186" s="4" t="s">
        <v>3</v>
      </c>
      <c r="B186" s="4" t="s">
        <v>22</v>
      </c>
      <c r="C186" s="4" t="s">
        <v>33</v>
      </c>
      <c r="D186" s="4" t="s">
        <v>19</v>
      </c>
      <c r="E186" s="4">
        <v>1.336E-2</v>
      </c>
      <c r="F186" s="24">
        <f>IFERROR(INDEX('HIV related mortality'!$H:$H,MATCH(H186,'HIV related mortality'!$K:$K,0)),"NA")</f>
        <v>0.76281109162600003</v>
      </c>
      <c r="G186" s="25">
        <f t="shared" si="7"/>
        <v>3.1688438158766399E-3</v>
      </c>
      <c r="H186" t="str">
        <f t="shared" si="6"/>
        <v>2003-1-7</v>
      </c>
    </row>
    <row r="187" spans="1:8" x14ac:dyDescent="0.25">
      <c r="A187" s="4" t="s">
        <v>3</v>
      </c>
      <c r="B187" s="4" t="s">
        <v>22</v>
      </c>
      <c r="C187" s="4" t="s">
        <v>33</v>
      </c>
      <c r="D187" s="4" t="s">
        <v>20</v>
      </c>
      <c r="E187" s="4">
        <v>1.7010000000000001E-2</v>
      </c>
      <c r="F187" s="24">
        <f>IFERROR(INDEX('HIV related mortality'!$H:$H,MATCH(H187,'HIV related mortality'!$K:$K,0)),"NA")</f>
        <v>0.81551347743299996</v>
      </c>
      <c r="G187" s="25">
        <f t="shared" si="7"/>
        <v>3.1381157488646707E-3</v>
      </c>
      <c r="H187" t="str">
        <f t="shared" si="6"/>
        <v>2003-0-7</v>
      </c>
    </row>
    <row r="188" spans="1:8" x14ac:dyDescent="0.25">
      <c r="A188" s="4" t="s">
        <v>3</v>
      </c>
      <c r="B188" s="4" t="s">
        <v>22</v>
      </c>
      <c r="C188" s="4" t="s">
        <v>32</v>
      </c>
      <c r="D188" s="4" t="s">
        <v>19</v>
      </c>
      <c r="E188" s="4">
        <v>2.0420000000000001E-2</v>
      </c>
      <c r="F188" s="24">
        <f>IFERROR(INDEX('HIV related mortality'!$H:$H,MATCH(H188,'HIV related mortality'!$K:$K,0)),"NA")</f>
        <v>0.78047391583000003</v>
      </c>
      <c r="G188" s="25">
        <f t="shared" si="7"/>
        <v>4.4827226387513996E-3</v>
      </c>
      <c r="H188" t="str">
        <f t="shared" si="6"/>
        <v>2003-1-8</v>
      </c>
    </row>
    <row r="189" spans="1:8" x14ac:dyDescent="0.25">
      <c r="A189" s="4" t="s">
        <v>3</v>
      </c>
      <c r="B189" s="4" t="s">
        <v>22</v>
      </c>
      <c r="C189" s="4" t="s">
        <v>32</v>
      </c>
      <c r="D189" s="4" t="s">
        <v>20</v>
      </c>
      <c r="E189" s="4">
        <v>2.0299999999999999E-2</v>
      </c>
      <c r="F189" s="24">
        <f>IFERROR(INDEX('HIV related mortality'!$H:$H,MATCH(H189,'HIV related mortality'!$K:$K,0)),"NA")</f>
        <v>0.78934406800300005</v>
      </c>
      <c r="G189" s="25">
        <f t="shared" si="7"/>
        <v>4.2763154195390989E-3</v>
      </c>
      <c r="H189" t="str">
        <f t="shared" si="6"/>
        <v>2003-0-8</v>
      </c>
    </row>
    <row r="190" spans="1:8" x14ac:dyDescent="0.25">
      <c r="A190" s="4" t="s">
        <v>3</v>
      </c>
      <c r="B190" s="4" t="s">
        <v>22</v>
      </c>
      <c r="C190" s="4" t="s">
        <v>31</v>
      </c>
      <c r="D190" s="4" t="s">
        <v>19</v>
      </c>
      <c r="E190" s="4">
        <v>1.9189999999999999E-2</v>
      </c>
      <c r="F190" s="24">
        <f>IFERROR(INDEX('HIV related mortality'!$H:$H,MATCH(H190,'HIV related mortality'!$K:$K,0)),"NA")</f>
        <v>0.73915289440499998</v>
      </c>
      <c r="G190" s="25">
        <f t="shared" si="7"/>
        <v>5.0056559563680502E-3</v>
      </c>
      <c r="H190" t="str">
        <f t="shared" si="6"/>
        <v>2003-1-9</v>
      </c>
    </row>
    <row r="191" spans="1:8" x14ac:dyDescent="0.25">
      <c r="A191" s="4" t="s">
        <v>3</v>
      </c>
      <c r="B191" s="4" t="s">
        <v>22</v>
      </c>
      <c r="C191" s="4" t="s">
        <v>31</v>
      </c>
      <c r="D191" s="4" t="s">
        <v>20</v>
      </c>
      <c r="E191" s="4">
        <v>1.554E-2</v>
      </c>
      <c r="F191" s="24">
        <f>IFERROR(INDEX('HIV related mortality'!$H:$H,MATCH(H191,'HIV related mortality'!$K:$K,0)),"NA")</f>
        <v>0.72782148638900002</v>
      </c>
      <c r="G191" s="25">
        <f t="shared" si="7"/>
        <v>4.2296541015149399E-3</v>
      </c>
      <c r="H191" t="str">
        <f t="shared" si="6"/>
        <v>2003-0-9</v>
      </c>
    </row>
    <row r="192" spans="1:8" x14ac:dyDescent="0.25">
      <c r="A192" s="4" t="s">
        <v>3</v>
      </c>
      <c r="B192" s="4" t="s">
        <v>22</v>
      </c>
      <c r="C192" s="4" t="s">
        <v>30</v>
      </c>
      <c r="D192" s="4" t="s">
        <v>19</v>
      </c>
      <c r="E192" s="4">
        <v>1.7100000000000001E-2</v>
      </c>
      <c r="F192" s="24">
        <f>IFERROR(INDEX('HIV related mortality'!$H:$H,MATCH(H192,'HIV related mortality'!$K:$K,0)),"NA")</f>
        <v>0.66221753220699997</v>
      </c>
      <c r="G192" s="25">
        <f t="shared" si="7"/>
        <v>5.7760801992603004E-3</v>
      </c>
      <c r="H192" t="str">
        <f t="shared" si="6"/>
        <v>2003-1-10</v>
      </c>
    </row>
    <row r="193" spans="1:8" x14ac:dyDescent="0.25">
      <c r="A193" s="4" t="s">
        <v>3</v>
      </c>
      <c r="B193" s="4" t="s">
        <v>22</v>
      </c>
      <c r="C193" s="4" t="s">
        <v>30</v>
      </c>
      <c r="D193" s="4" t="s">
        <v>20</v>
      </c>
      <c r="E193" s="4">
        <v>1.303E-2</v>
      </c>
      <c r="F193" s="24">
        <f>IFERROR(INDEX('HIV related mortality'!$H:$H,MATCH(H193,'HIV related mortality'!$K:$K,0)),"NA")</f>
        <v>0.62936048713199999</v>
      </c>
      <c r="G193" s="25">
        <f t="shared" si="7"/>
        <v>4.8294328526700403E-3</v>
      </c>
      <c r="H193" t="str">
        <f t="shared" si="6"/>
        <v>2003-0-10</v>
      </c>
    </row>
    <row r="194" spans="1:8" x14ac:dyDescent="0.25">
      <c r="A194" s="4" t="s">
        <v>3</v>
      </c>
      <c r="B194" s="4" t="s">
        <v>22</v>
      </c>
      <c r="C194" s="4" t="s">
        <v>29</v>
      </c>
      <c r="D194" s="4" t="s">
        <v>19</v>
      </c>
      <c r="E194" s="4">
        <v>1.704E-2</v>
      </c>
      <c r="F194" s="24">
        <f>IFERROR(INDEX('HIV related mortality'!$H:$H,MATCH(H194,'HIV related mortality'!$K:$K,0)),"NA")</f>
        <v>0.51963085369700002</v>
      </c>
      <c r="G194" s="25">
        <f t="shared" si="7"/>
        <v>8.1854902530031203E-3</v>
      </c>
      <c r="H194" t="str">
        <f t="shared" ref="H194:H257" si="8">IFERROR(A194&amp;"-"&amp;IF(D194="Male",1,0)&amp;"-"&amp;INDEX($K$9:$K$22,MATCH(C194,$J$9:$J$22,0)),"NA")</f>
        <v>2003-1-11</v>
      </c>
    </row>
    <row r="195" spans="1:8" x14ac:dyDescent="0.25">
      <c r="A195" s="4" t="s">
        <v>3</v>
      </c>
      <c r="B195" s="4" t="s">
        <v>22</v>
      </c>
      <c r="C195" s="4" t="s">
        <v>29</v>
      </c>
      <c r="D195" s="4" t="s">
        <v>20</v>
      </c>
      <c r="E195" s="4">
        <v>1.49E-2</v>
      </c>
      <c r="F195" s="24">
        <f>IFERROR(INDEX('HIV related mortality'!$H:$H,MATCH(H195,'HIV related mortality'!$K:$K,0)),"NA")</f>
        <v>0.482428726117</v>
      </c>
      <c r="G195" s="25">
        <f t="shared" si="7"/>
        <v>7.7118119808567013E-3</v>
      </c>
      <c r="H195" t="str">
        <f t="shared" si="8"/>
        <v>2003-0-11</v>
      </c>
    </row>
    <row r="196" spans="1:8" x14ac:dyDescent="0.25">
      <c r="A196" s="4" t="s">
        <v>3</v>
      </c>
      <c r="B196" s="4" t="s">
        <v>22</v>
      </c>
      <c r="C196" s="4" t="s">
        <v>28</v>
      </c>
      <c r="D196" s="4" t="s">
        <v>19</v>
      </c>
      <c r="E196" s="4">
        <v>1.883E-2</v>
      </c>
      <c r="F196" s="24">
        <f>IFERROR(INDEX('HIV related mortality'!$H:$H,MATCH(H196,'HIV related mortality'!$K:$K,0)),"NA")</f>
        <v>0.347550054858</v>
      </c>
      <c r="G196" s="25">
        <f t="shared" si="7"/>
        <v>1.228563246702386E-2</v>
      </c>
      <c r="H196" t="str">
        <f t="shared" si="8"/>
        <v>2003-1-12</v>
      </c>
    </row>
    <row r="197" spans="1:8" x14ac:dyDescent="0.25">
      <c r="A197" s="4" t="s">
        <v>3</v>
      </c>
      <c r="B197" s="4" t="s">
        <v>22</v>
      </c>
      <c r="C197" s="4" t="s">
        <v>28</v>
      </c>
      <c r="D197" s="4" t="s">
        <v>20</v>
      </c>
      <c r="E197" s="4">
        <v>1.498E-2</v>
      </c>
      <c r="F197" s="24">
        <f>IFERROR(INDEX('HIV related mortality'!$H:$H,MATCH(H197,'HIV related mortality'!$K:$K,0)),"NA")</f>
        <v>0.325216992323</v>
      </c>
      <c r="G197" s="25">
        <f t="shared" si="7"/>
        <v>1.0108249455001462E-2</v>
      </c>
      <c r="H197" t="str">
        <f t="shared" si="8"/>
        <v>2003-0-12</v>
      </c>
    </row>
    <row r="198" spans="1:8" x14ac:dyDescent="0.25">
      <c r="A198" s="4" t="s">
        <v>3</v>
      </c>
      <c r="B198" s="4" t="s">
        <v>22</v>
      </c>
      <c r="C198" s="4" t="s">
        <v>27</v>
      </c>
      <c r="D198" s="4" t="s">
        <v>19</v>
      </c>
      <c r="E198" s="4">
        <v>2.767E-2</v>
      </c>
      <c r="F198" s="24" t="str">
        <f>IFERROR(INDEX('HIV related mortality'!$H:$H,MATCH(H198,'HIV related mortality'!$K:$K,0)),"NA")</f>
        <v>NA</v>
      </c>
      <c r="G198" s="25" t="str">
        <f t="shared" si="7"/>
        <v>NA</v>
      </c>
      <c r="H198" t="str">
        <f t="shared" si="8"/>
        <v>NA</v>
      </c>
    </row>
    <row r="199" spans="1:8" x14ac:dyDescent="0.25">
      <c r="A199" s="4" t="s">
        <v>3</v>
      </c>
      <c r="B199" s="4" t="s">
        <v>22</v>
      </c>
      <c r="C199" s="4" t="s">
        <v>27</v>
      </c>
      <c r="D199" s="4" t="s">
        <v>20</v>
      </c>
      <c r="E199" s="4">
        <v>1.925E-2</v>
      </c>
      <c r="F199" s="24" t="str">
        <f>IFERROR(INDEX('HIV related mortality'!$H:$H,MATCH(H199,'HIV related mortality'!$K:$K,0)),"NA")</f>
        <v>NA</v>
      </c>
      <c r="G199" s="25" t="str">
        <f t="shared" si="7"/>
        <v>NA</v>
      </c>
      <c r="H199" t="str">
        <f t="shared" si="8"/>
        <v>NA</v>
      </c>
    </row>
    <row r="200" spans="1:8" x14ac:dyDescent="0.25">
      <c r="A200" s="4" t="s">
        <v>3</v>
      </c>
      <c r="B200" s="4" t="s">
        <v>22</v>
      </c>
      <c r="C200" s="4" t="s">
        <v>26</v>
      </c>
      <c r="D200" s="4" t="s">
        <v>19</v>
      </c>
      <c r="E200" s="4">
        <v>3.7179999999999998E-2</v>
      </c>
      <c r="F200" s="24" t="str">
        <f>IFERROR(INDEX('HIV related mortality'!$H:$H,MATCH(H200,'HIV related mortality'!$K:$K,0)),"NA")</f>
        <v>NA</v>
      </c>
      <c r="G200" s="25" t="str">
        <f t="shared" si="7"/>
        <v>NA</v>
      </c>
      <c r="H200" t="str">
        <f t="shared" si="8"/>
        <v>NA</v>
      </c>
    </row>
    <row r="201" spans="1:8" x14ac:dyDescent="0.25">
      <c r="A201" s="4" t="s">
        <v>3</v>
      </c>
      <c r="B201" s="4" t="s">
        <v>22</v>
      </c>
      <c r="C201" s="4" t="s">
        <v>26</v>
      </c>
      <c r="D201" s="4" t="s">
        <v>20</v>
      </c>
      <c r="E201" s="4">
        <v>2.9749999999999999E-2</v>
      </c>
      <c r="F201" s="24" t="str">
        <f>IFERROR(INDEX('HIV related mortality'!$H:$H,MATCH(H201,'HIV related mortality'!$K:$K,0)),"NA")</f>
        <v>NA</v>
      </c>
      <c r="G201" s="25" t="str">
        <f t="shared" si="7"/>
        <v>NA</v>
      </c>
      <c r="H201" t="str">
        <f t="shared" si="8"/>
        <v>NA</v>
      </c>
    </row>
    <row r="202" spans="1:8" x14ac:dyDescent="0.25">
      <c r="A202" s="4" t="s">
        <v>3</v>
      </c>
      <c r="B202" s="4" t="s">
        <v>22</v>
      </c>
      <c r="C202" s="4" t="s">
        <v>25</v>
      </c>
      <c r="D202" s="4" t="s">
        <v>19</v>
      </c>
      <c r="E202" s="4">
        <v>5.561E-2</v>
      </c>
      <c r="F202" s="24" t="str">
        <f>IFERROR(INDEX('HIV related mortality'!$H:$H,MATCH(H202,'HIV related mortality'!$K:$K,0)),"NA")</f>
        <v>NA</v>
      </c>
      <c r="G202" s="25" t="str">
        <f t="shared" si="7"/>
        <v>NA</v>
      </c>
      <c r="H202" t="str">
        <f t="shared" si="8"/>
        <v>NA</v>
      </c>
    </row>
    <row r="203" spans="1:8" x14ac:dyDescent="0.25">
      <c r="A203" s="4" t="s">
        <v>3</v>
      </c>
      <c r="B203" s="4" t="s">
        <v>22</v>
      </c>
      <c r="C203" s="4" t="s">
        <v>25</v>
      </c>
      <c r="D203" s="4" t="s">
        <v>20</v>
      </c>
      <c r="E203" s="4">
        <v>4.8169999999999998E-2</v>
      </c>
      <c r="F203" s="24" t="str">
        <f>IFERROR(INDEX('HIV related mortality'!$H:$H,MATCH(H203,'HIV related mortality'!$K:$K,0)),"NA")</f>
        <v>NA</v>
      </c>
      <c r="G203" s="25" t="str">
        <f t="shared" si="7"/>
        <v>NA</v>
      </c>
      <c r="H203" t="str">
        <f t="shared" si="8"/>
        <v>NA</v>
      </c>
    </row>
    <row r="204" spans="1:8" x14ac:dyDescent="0.25">
      <c r="A204" s="4" t="s">
        <v>3</v>
      </c>
      <c r="B204" s="4" t="s">
        <v>22</v>
      </c>
      <c r="C204" s="4" t="s">
        <v>24</v>
      </c>
      <c r="D204" s="4" t="s">
        <v>19</v>
      </c>
      <c r="E204" s="4">
        <v>8.745E-2</v>
      </c>
      <c r="F204" s="24" t="str">
        <f>IFERROR(INDEX('HIV related mortality'!$H:$H,MATCH(H204,'HIV related mortality'!$K:$K,0)),"NA")</f>
        <v>NA</v>
      </c>
      <c r="G204" s="25" t="str">
        <f t="shared" si="7"/>
        <v>NA</v>
      </c>
      <c r="H204" t="str">
        <f t="shared" si="8"/>
        <v>NA</v>
      </c>
    </row>
    <row r="205" spans="1:8" x14ac:dyDescent="0.25">
      <c r="A205" s="4" t="s">
        <v>3</v>
      </c>
      <c r="B205" s="4" t="s">
        <v>22</v>
      </c>
      <c r="C205" s="4" t="s">
        <v>24</v>
      </c>
      <c r="D205" s="4" t="s">
        <v>20</v>
      </c>
      <c r="E205" s="4">
        <v>7.7359999999999998E-2</v>
      </c>
      <c r="F205" s="24" t="str">
        <f>IFERROR(INDEX('HIV related mortality'!$H:$H,MATCH(H205,'HIV related mortality'!$K:$K,0)),"NA")</f>
        <v>NA</v>
      </c>
      <c r="G205" s="25" t="str">
        <f t="shared" si="7"/>
        <v>NA</v>
      </c>
      <c r="H205" t="str">
        <f t="shared" si="8"/>
        <v>NA</v>
      </c>
    </row>
    <row r="206" spans="1:8" x14ac:dyDescent="0.25">
      <c r="A206" s="4" t="s">
        <v>3</v>
      </c>
      <c r="B206" s="4" t="s">
        <v>22</v>
      </c>
      <c r="C206" s="4" t="s">
        <v>23</v>
      </c>
      <c r="D206" s="4" t="s">
        <v>19</v>
      </c>
      <c r="E206" s="4">
        <v>0.13771</v>
      </c>
      <c r="F206" s="24" t="str">
        <f>IFERROR(INDEX('HIV related mortality'!$H:$H,MATCH(H206,'HIV related mortality'!$K:$K,0)),"NA")</f>
        <v>NA</v>
      </c>
      <c r="G206" s="25" t="str">
        <f t="shared" si="7"/>
        <v>NA</v>
      </c>
      <c r="H206" t="str">
        <f t="shared" si="8"/>
        <v>NA</v>
      </c>
    </row>
    <row r="207" spans="1:8" x14ac:dyDescent="0.25">
      <c r="A207" s="4" t="s">
        <v>3</v>
      </c>
      <c r="B207" s="4" t="s">
        <v>22</v>
      </c>
      <c r="C207" s="4" t="s">
        <v>23</v>
      </c>
      <c r="D207" s="4" t="s">
        <v>20</v>
      </c>
      <c r="E207" s="4">
        <v>0.1249</v>
      </c>
      <c r="F207" s="24" t="str">
        <f>IFERROR(INDEX('HIV related mortality'!$H:$H,MATCH(H207,'HIV related mortality'!$K:$K,0)),"NA")</f>
        <v>NA</v>
      </c>
      <c r="G207" s="25" t="str">
        <f t="shared" si="7"/>
        <v>NA</v>
      </c>
      <c r="H207" t="str">
        <f t="shared" si="8"/>
        <v>NA</v>
      </c>
    </row>
    <row r="208" spans="1:8" x14ac:dyDescent="0.25">
      <c r="A208" s="4" t="s">
        <v>3</v>
      </c>
      <c r="B208" s="4" t="s">
        <v>22</v>
      </c>
      <c r="C208" s="4" t="s">
        <v>21</v>
      </c>
      <c r="D208" s="4" t="s">
        <v>19</v>
      </c>
      <c r="E208" s="4">
        <v>1.005E-2</v>
      </c>
      <c r="F208" s="24" t="str">
        <f>IFERROR(INDEX('HIV related mortality'!$H:$H,MATCH(H208,'HIV related mortality'!$K:$K,0)),"NA")</f>
        <v>NA</v>
      </c>
      <c r="G208" s="25" t="str">
        <f t="shared" si="7"/>
        <v>NA</v>
      </c>
      <c r="H208" t="str">
        <f t="shared" si="8"/>
        <v>2003-1-1b</v>
      </c>
    </row>
    <row r="209" spans="1:8" x14ac:dyDescent="0.25">
      <c r="A209" s="4" t="s">
        <v>3</v>
      </c>
      <c r="B209" s="4" t="s">
        <v>22</v>
      </c>
      <c r="C209" s="4" t="s">
        <v>21</v>
      </c>
      <c r="D209" s="4" t="s">
        <v>20</v>
      </c>
      <c r="E209" s="4">
        <v>9.58E-3</v>
      </c>
      <c r="F209" s="24" t="str">
        <f>IFERROR(INDEX('HIV related mortality'!$H:$H,MATCH(H209,'HIV related mortality'!$K:$K,0)),"NA")</f>
        <v>NA</v>
      </c>
      <c r="G209" s="25" t="str">
        <f t="shared" si="7"/>
        <v>NA</v>
      </c>
      <c r="H209" t="str">
        <f t="shared" si="8"/>
        <v>2003-0-1b</v>
      </c>
    </row>
    <row r="210" spans="1:8" x14ac:dyDescent="0.25">
      <c r="A210" s="4" t="s">
        <v>4</v>
      </c>
      <c r="B210" s="4" t="s">
        <v>22</v>
      </c>
      <c r="C210" s="4" t="s">
        <v>40</v>
      </c>
      <c r="D210" s="4" t="s">
        <v>19</v>
      </c>
      <c r="E210" s="4">
        <v>0.26293</v>
      </c>
      <c r="F210" s="24" t="str">
        <f>IFERROR(INDEX('HIV related mortality'!$H:$H,MATCH(H210,'HIV related mortality'!$K:$K,0)),"NA")</f>
        <v>NA</v>
      </c>
      <c r="G210" s="25" t="str">
        <f t="shared" si="7"/>
        <v>NA</v>
      </c>
      <c r="H210" t="str">
        <f t="shared" si="8"/>
        <v>NA</v>
      </c>
    </row>
    <row r="211" spans="1:8" x14ac:dyDescent="0.25">
      <c r="A211" s="4" t="s">
        <v>4</v>
      </c>
      <c r="B211" s="4" t="s">
        <v>22</v>
      </c>
      <c r="C211" s="4" t="s">
        <v>40</v>
      </c>
      <c r="D211" s="4" t="s">
        <v>20</v>
      </c>
      <c r="E211" s="4">
        <v>0.23899999999999999</v>
      </c>
      <c r="F211" s="24" t="str">
        <f>IFERROR(INDEX('HIV related mortality'!$H:$H,MATCH(H211,'HIV related mortality'!$K:$K,0)),"NA")</f>
        <v>NA</v>
      </c>
      <c r="G211" s="25" t="str">
        <f t="shared" si="7"/>
        <v>NA</v>
      </c>
      <c r="H211" t="str">
        <f t="shared" si="8"/>
        <v>NA</v>
      </c>
    </row>
    <row r="212" spans="1:8" x14ac:dyDescent="0.25">
      <c r="A212" s="4" t="s">
        <v>4</v>
      </c>
      <c r="B212" s="4" t="s">
        <v>22</v>
      </c>
      <c r="C212" s="4" t="s">
        <v>39</v>
      </c>
      <c r="D212" s="4" t="s">
        <v>19</v>
      </c>
      <c r="E212" s="4">
        <v>6.4780000000000004E-2</v>
      </c>
      <c r="F212" s="24" t="str">
        <f>IFERROR(INDEX('HIV related mortality'!$H:$H,MATCH(H212,'HIV related mortality'!$K:$K,0)),"NA")</f>
        <v>NA</v>
      </c>
      <c r="G212" s="25" t="str">
        <f t="shared" si="7"/>
        <v>NA</v>
      </c>
      <c r="H212" t="str">
        <f t="shared" si="8"/>
        <v>2004-1-1a</v>
      </c>
    </row>
    <row r="213" spans="1:8" x14ac:dyDescent="0.25">
      <c r="A213" s="4" t="s">
        <v>4</v>
      </c>
      <c r="B213" s="4" t="s">
        <v>22</v>
      </c>
      <c r="C213" s="4" t="s">
        <v>39</v>
      </c>
      <c r="D213" s="4" t="s">
        <v>20</v>
      </c>
      <c r="E213" s="4">
        <v>5.4649999999999997E-2</v>
      </c>
      <c r="F213" s="24" t="str">
        <f>IFERROR(INDEX('HIV related mortality'!$H:$H,MATCH(H213,'HIV related mortality'!$K:$K,0)),"NA")</f>
        <v>NA</v>
      </c>
      <c r="G213" s="25" t="str">
        <f t="shared" si="7"/>
        <v>NA</v>
      </c>
      <c r="H213" t="str">
        <f t="shared" si="8"/>
        <v>2004-0-1a</v>
      </c>
    </row>
    <row r="214" spans="1:8" x14ac:dyDescent="0.25">
      <c r="A214" s="4" t="s">
        <v>4</v>
      </c>
      <c r="B214" s="4" t="s">
        <v>22</v>
      </c>
      <c r="C214" s="4" t="s">
        <v>38</v>
      </c>
      <c r="D214" s="4" t="s">
        <v>19</v>
      </c>
      <c r="E214" s="4">
        <v>4.0299999999999997E-3</v>
      </c>
      <c r="F214" s="24">
        <f>IFERROR(INDEX('HIV related mortality'!$H:$H,MATCH(H214,'HIV related mortality'!$K:$K,0)),"NA")</f>
        <v>0.38137474143900002</v>
      </c>
      <c r="G214" s="25">
        <f t="shared" si="7"/>
        <v>2.4930597920008297E-3</v>
      </c>
      <c r="H214" t="str">
        <f t="shared" si="8"/>
        <v>2004-1-2</v>
      </c>
    </row>
    <row r="215" spans="1:8" x14ac:dyDescent="0.25">
      <c r="A215" s="4" t="s">
        <v>4</v>
      </c>
      <c r="B215" s="4" t="s">
        <v>22</v>
      </c>
      <c r="C215" s="4" t="s">
        <v>38</v>
      </c>
      <c r="D215" s="4" t="s">
        <v>20</v>
      </c>
      <c r="E215" s="4">
        <v>3.5300000000000002E-3</v>
      </c>
      <c r="F215" s="24">
        <f>IFERROR(INDEX('HIV related mortality'!$H:$H,MATCH(H215,'HIV related mortality'!$K:$K,0)),"NA")</f>
        <v>0.44413635274399998</v>
      </c>
      <c r="G215" s="25">
        <f t="shared" si="7"/>
        <v>1.9621986748136803E-3</v>
      </c>
      <c r="H215" t="str">
        <f t="shared" si="8"/>
        <v>2004-0-2</v>
      </c>
    </row>
    <row r="216" spans="1:8" x14ac:dyDescent="0.25">
      <c r="A216" s="4" t="s">
        <v>4</v>
      </c>
      <c r="B216" s="4" t="s">
        <v>22</v>
      </c>
      <c r="C216" s="4" t="s">
        <v>37</v>
      </c>
      <c r="D216" s="4" t="s">
        <v>19</v>
      </c>
      <c r="E216" s="4">
        <v>2.4199999999999998E-3</v>
      </c>
      <c r="F216" s="24">
        <f>IFERROR(INDEX('HIV related mortality'!$H:$H,MATCH(H216,'HIV related mortality'!$K:$K,0)),"NA")</f>
        <v>0.42807530714999997</v>
      </c>
      <c r="G216" s="25">
        <f t="shared" si="7"/>
        <v>1.3840577566969999E-3</v>
      </c>
      <c r="H216" t="str">
        <f t="shared" si="8"/>
        <v>2004-1-3</v>
      </c>
    </row>
    <row r="217" spans="1:8" x14ac:dyDescent="0.25">
      <c r="A217" s="4" t="s">
        <v>4</v>
      </c>
      <c r="B217" s="4" t="s">
        <v>22</v>
      </c>
      <c r="C217" s="4" t="s">
        <v>37</v>
      </c>
      <c r="D217" s="4" t="s">
        <v>20</v>
      </c>
      <c r="E217" s="4">
        <v>2.2399999999999998E-3</v>
      </c>
      <c r="F217" s="24">
        <f>IFERROR(INDEX('HIV related mortality'!$H:$H,MATCH(H217,'HIV related mortality'!$K:$K,0)),"NA")</f>
        <v>0.51140211955600001</v>
      </c>
      <c r="G217" s="25">
        <f t="shared" si="7"/>
        <v>1.0944592521945598E-3</v>
      </c>
      <c r="H217" t="str">
        <f t="shared" si="8"/>
        <v>2004-0-3</v>
      </c>
    </row>
    <row r="218" spans="1:8" x14ac:dyDescent="0.25">
      <c r="A218" s="4" t="s">
        <v>4</v>
      </c>
      <c r="B218" s="4" t="s">
        <v>22</v>
      </c>
      <c r="C218" s="4" t="s">
        <v>36</v>
      </c>
      <c r="D218" s="4" t="s">
        <v>19</v>
      </c>
      <c r="E218" s="4">
        <v>3.0999999999999999E-3</v>
      </c>
      <c r="F218" s="24">
        <f>IFERROR(INDEX('HIV related mortality'!$H:$H,MATCH(H218,'HIV related mortality'!$K:$K,0)),"NA")</f>
        <v>0.20678791784299999</v>
      </c>
      <c r="G218" s="25">
        <f t="shared" si="7"/>
        <v>2.4589574546867001E-3</v>
      </c>
      <c r="H218" t="str">
        <f t="shared" si="8"/>
        <v>2004-1-4</v>
      </c>
    </row>
    <row r="219" spans="1:8" x14ac:dyDescent="0.25">
      <c r="A219" s="4" t="s">
        <v>4</v>
      </c>
      <c r="B219" s="4" t="s">
        <v>22</v>
      </c>
      <c r="C219" s="4" t="s">
        <v>36</v>
      </c>
      <c r="D219" s="4" t="s">
        <v>20</v>
      </c>
      <c r="E219" s="4">
        <v>2.48E-3</v>
      </c>
      <c r="F219" s="24">
        <f>IFERROR(INDEX('HIV related mortality'!$H:$H,MATCH(H219,'HIV related mortality'!$K:$K,0)),"NA")</f>
        <v>0.29873884466700001</v>
      </c>
      <c r="G219" s="25">
        <f t="shared" si="7"/>
        <v>1.7391276652258397E-3</v>
      </c>
      <c r="H219" t="str">
        <f t="shared" si="8"/>
        <v>2004-0-4</v>
      </c>
    </row>
    <row r="220" spans="1:8" x14ac:dyDescent="0.25">
      <c r="A220" s="4" t="s">
        <v>4</v>
      </c>
      <c r="B220" s="4" t="s">
        <v>22</v>
      </c>
      <c r="C220" s="4" t="s">
        <v>35</v>
      </c>
      <c r="D220" s="4" t="s">
        <v>19</v>
      </c>
      <c r="E220" s="4">
        <v>4.5599999999999998E-3</v>
      </c>
      <c r="F220" s="24">
        <f>IFERROR(INDEX('HIV related mortality'!$H:$H,MATCH(H220,'HIV related mortality'!$K:$K,0)),"NA")</f>
        <v>0.23641037910000001</v>
      </c>
      <c r="G220" s="25">
        <f t="shared" si="7"/>
        <v>3.4819686713039996E-3</v>
      </c>
      <c r="H220" t="str">
        <f t="shared" si="8"/>
        <v>2004-1-5</v>
      </c>
    </row>
    <row r="221" spans="1:8" x14ac:dyDescent="0.25">
      <c r="A221" s="4" t="s">
        <v>4</v>
      </c>
      <c r="B221" s="4" t="s">
        <v>22</v>
      </c>
      <c r="C221" s="4" t="s">
        <v>35</v>
      </c>
      <c r="D221" s="4" t="s">
        <v>20</v>
      </c>
      <c r="E221" s="4">
        <v>3.8400000000000001E-3</v>
      </c>
      <c r="F221" s="24">
        <f>IFERROR(INDEX('HIV related mortality'!$H:$H,MATCH(H221,'HIV related mortality'!$K:$K,0)),"NA")</f>
        <v>0.44440761101699999</v>
      </c>
      <c r="G221" s="25">
        <f t="shared" si="7"/>
        <v>2.1334747736947201E-3</v>
      </c>
      <c r="H221" t="str">
        <f t="shared" si="8"/>
        <v>2004-0-5</v>
      </c>
    </row>
    <row r="222" spans="1:8" x14ac:dyDescent="0.25">
      <c r="A222" s="4" t="s">
        <v>4</v>
      </c>
      <c r="B222" s="4" t="s">
        <v>22</v>
      </c>
      <c r="C222" s="4" t="s">
        <v>34</v>
      </c>
      <c r="D222" s="4" t="s">
        <v>19</v>
      </c>
      <c r="E222" s="4">
        <v>8.0099999999999998E-3</v>
      </c>
      <c r="F222" s="24">
        <f>IFERROR(INDEX('HIV related mortality'!$H:$H,MATCH(H222,'HIV related mortality'!$K:$K,0)),"NA")</f>
        <v>0.581641342103</v>
      </c>
      <c r="G222" s="25">
        <f t="shared" si="7"/>
        <v>3.3510528497549697E-3</v>
      </c>
      <c r="H222" t="str">
        <f t="shared" si="8"/>
        <v>2004-1-6</v>
      </c>
    </row>
    <row r="223" spans="1:8" x14ac:dyDescent="0.25">
      <c r="A223" s="4" t="s">
        <v>4</v>
      </c>
      <c r="B223" s="4" t="s">
        <v>22</v>
      </c>
      <c r="C223" s="4" t="s">
        <v>34</v>
      </c>
      <c r="D223" s="4" t="s">
        <v>20</v>
      </c>
      <c r="E223" s="4">
        <v>1.1520000000000001E-2</v>
      </c>
      <c r="F223" s="24">
        <f>IFERROR(INDEX('HIV related mortality'!$H:$H,MATCH(H223,'HIV related mortality'!$K:$K,0)),"NA")</f>
        <v>0.74879315454200002</v>
      </c>
      <c r="G223" s="25">
        <f t="shared" si="7"/>
        <v>2.89390285967616E-3</v>
      </c>
      <c r="H223" t="str">
        <f t="shared" si="8"/>
        <v>2004-0-6</v>
      </c>
    </row>
    <row r="224" spans="1:8" x14ac:dyDescent="0.25">
      <c r="A224" s="4" t="s">
        <v>4</v>
      </c>
      <c r="B224" s="4" t="s">
        <v>22</v>
      </c>
      <c r="C224" s="4" t="s">
        <v>33</v>
      </c>
      <c r="D224" s="4" t="s">
        <v>19</v>
      </c>
      <c r="E224" s="4">
        <v>1.264E-2</v>
      </c>
      <c r="F224" s="24">
        <f>IFERROR(INDEX('HIV related mortality'!$H:$H,MATCH(H224,'HIV related mortality'!$K:$K,0)),"NA")</f>
        <v>0.74657093982599998</v>
      </c>
      <c r="G224" s="25">
        <f t="shared" si="7"/>
        <v>3.2033433205993604E-3</v>
      </c>
      <c r="H224" t="str">
        <f t="shared" si="8"/>
        <v>2004-1-7</v>
      </c>
    </row>
    <row r="225" spans="1:8" x14ac:dyDescent="0.25">
      <c r="A225" s="4" t="s">
        <v>4</v>
      </c>
      <c r="B225" s="4" t="s">
        <v>22</v>
      </c>
      <c r="C225" s="4" t="s">
        <v>33</v>
      </c>
      <c r="D225" s="4" t="s">
        <v>20</v>
      </c>
      <c r="E225" s="4">
        <v>1.6709999999999999E-2</v>
      </c>
      <c r="F225" s="24">
        <f>IFERROR(INDEX('HIV related mortality'!$H:$H,MATCH(H225,'HIV related mortality'!$K:$K,0)),"NA")</f>
        <v>0.81431294803099996</v>
      </c>
      <c r="G225" s="25">
        <f t="shared" si="7"/>
        <v>3.1028306384019906E-3</v>
      </c>
      <c r="H225" t="str">
        <f t="shared" si="8"/>
        <v>2004-0-7</v>
      </c>
    </row>
    <row r="226" spans="1:8" x14ac:dyDescent="0.25">
      <c r="A226" s="4" t="s">
        <v>4</v>
      </c>
      <c r="B226" s="4" t="s">
        <v>22</v>
      </c>
      <c r="C226" s="4" t="s">
        <v>32</v>
      </c>
      <c r="D226" s="4" t="s">
        <v>19</v>
      </c>
      <c r="E226" s="4">
        <v>1.9869999999999999E-2</v>
      </c>
      <c r="F226" s="24">
        <f>IFERROR(INDEX('HIV related mortality'!$H:$H,MATCH(H226,'HIV related mortality'!$K:$K,0)),"NA")</f>
        <v>0.76887064644900005</v>
      </c>
      <c r="G226" s="25">
        <f t="shared" si="7"/>
        <v>4.5925402550583685E-3</v>
      </c>
      <c r="H226" t="str">
        <f t="shared" si="8"/>
        <v>2004-1-8</v>
      </c>
    </row>
    <row r="227" spans="1:8" x14ac:dyDescent="0.25">
      <c r="A227" s="4" t="s">
        <v>4</v>
      </c>
      <c r="B227" s="4" t="s">
        <v>22</v>
      </c>
      <c r="C227" s="4" t="s">
        <v>32</v>
      </c>
      <c r="D227" s="4" t="s">
        <v>20</v>
      </c>
      <c r="E227" s="4">
        <v>2.0639999999999999E-2</v>
      </c>
      <c r="F227" s="24">
        <f>IFERROR(INDEX('HIV related mortality'!$H:$H,MATCH(H227,'HIV related mortality'!$K:$K,0)),"NA")</f>
        <v>0.790649022215</v>
      </c>
      <c r="G227" s="25">
        <f t="shared" si="7"/>
        <v>4.3210041814824001E-3</v>
      </c>
      <c r="H227" t="str">
        <f t="shared" si="8"/>
        <v>2004-0-8</v>
      </c>
    </row>
    <row r="228" spans="1:8" x14ac:dyDescent="0.25">
      <c r="A228" s="4" t="s">
        <v>4</v>
      </c>
      <c r="B228" s="4" t="s">
        <v>22</v>
      </c>
      <c r="C228" s="4" t="s">
        <v>31</v>
      </c>
      <c r="D228" s="4" t="s">
        <v>19</v>
      </c>
      <c r="E228" s="4">
        <v>1.9230000000000001E-2</v>
      </c>
      <c r="F228" s="24">
        <f>IFERROR(INDEX('HIV related mortality'!$H:$H,MATCH(H228,'HIV related mortality'!$K:$K,0)),"NA")</f>
        <v>0.73760657355500003</v>
      </c>
      <c r="G228" s="25">
        <f t="shared" si="7"/>
        <v>5.0458255905373494E-3</v>
      </c>
      <c r="H228" t="str">
        <f t="shared" si="8"/>
        <v>2004-1-9</v>
      </c>
    </row>
    <row r="229" spans="1:8" x14ac:dyDescent="0.25">
      <c r="A229" s="4" t="s">
        <v>4</v>
      </c>
      <c r="B229" s="4" t="s">
        <v>22</v>
      </c>
      <c r="C229" s="4" t="s">
        <v>31</v>
      </c>
      <c r="D229" s="4" t="s">
        <v>20</v>
      </c>
      <c r="E229" s="4">
        <v>1.6E-2</v>
      </c>
      <c r="F229" s="24">
        <f>IFERROR(INDEX('HIV related mortality'!$H:$H,MATCH(H229,'HIV related mortality'!$K:$K,0)),"NA")</f>
        <v>0.73475769054899998</v>
      </c>
      <c r="G229" s="25">
        <f t="shared" si="7"/>
        <v>4.2438769512160007E-3</v>
      </c>
      <c r="H229" t="str">
        <f t="shared" si="8"/>
        <v>2004-0-9</v>
      </c>
    </row>
    <row r="230" spans="1:8" x14ac:dyDescent="0.25">
      <c r="A230" s="4" t="s">
        <v>4</v>
      </c>
      <c r="B230" s="4" t="s">
        <v>22</v>
      </c>
      <c r="C230" s="4" t="s">
        <v>30</v>
      </c>
      <c r="D230" s="4" t="s">
        <v>19</v>
      </c>
      <c r="E230" s="4">
        <v>1.7069999999999998E-2</v>
      </c>
      <c r="F230" s="24">
        <f>IFERROR(INDEX('HIV related mortality'!$H:$H,MATCH(H230,'HIV related mortality'!$K:$K,0)),"NA")</f>
        <v>0.65396719632900002</v>
      </c>
      <c r="G230" s="25">
        <f t="shared" si="7"/>
        <v>5.9067799586639694E-3</v>
      </c>
      <c r="H230" t="str">
        <f t="shared" si="8"/>
        <v>2004-1-10</v>
      </c>
    </row>
    <row r="231" spans="1:8" x14ac:dyDescent="0.25">
      <c r="A231" s="4" t="s">
        <v>4</v>
      </c>
      <c r="B231" s="4" t="s">
        <v>22</v>
      </c>
      <c r="C231" s="4" t="s">
        <v>30</v>
      </c>
      <c r="D231" s="4" t="s">
        <v>20</v>
      </c>
      <c r="E231" s="4">
        <v>1.2930000000000001E-2</v>
      </c>
      <c r="F231" s="24">
        <f>IFERROR(INDEX('HIV related mortality'!$H:$H,MATCH(H231,'HIV related mortality'!$K:$K,0)),"NA")</f>
        <v>0.63614172349999998</v>
      </c>
      <c r="G231" s="25">
        <f t="shared" si="7"/>
        <v>4.7046875151450004E-3</v>
      </c>
      <c r="H231" t="str">
        <f t="shared" si="8"/>
        <v>2004-0-10</v>
      </c>
    </row>
    <row r="232" spans="1:8" x14ac:dyDescent="0.25">
      <c r="A232" s="4" t="s">
        <v>4</v>
      </c>
      <c r="B232" s="4" t="s">
        <v>22</v>
      </c>
      <c r="C232" s="4" t="s">
        <v>29</v>
      </c>
      <c r="D232" s="4" t="s">
        <v>19</v>
      </c>
      <c r="E232" s="4">
        <v>1.7090000000000001E-2</v>
      </c>
      <c r="F232" s="24">
        <f>IFERROR(INDEX('HIV related mortality'!$H:$H,MATCH(H232,'HIV related mortality'!$K:$K,0)),"NA")</f>
        <v>0.51457721074499996</v>
      </c>
      <c r="G232" s="25">
        <f t="shared" si="7"/>
        <v>8.2958754683679515E-3</v>
      </c>
      <c r="H232" t="str">
        <f t="shared" si="8"/>
        <v>2004-1-11</v>
      </c>
    </row>
    <row r="233" spans="1:8" x14ac:dyDescent="0.25">
      <c r="A233" s="4" t="s">
        <v>4</v>
      </c>
      <c r="B233" s="4" t="s">
        <v>22</v>
      </c>
      <c r="C233" s="4" t="s">
        <v>29</v>
      </c>
      <c r="D233" s="4" t="s">
        <v>20</v>
      </c>
      <c r="E233" s="4">
        <v>1.455E-2</v>
      </c>
      <c r="F233" s="24">
        <f>IFERROR(INDEX('HIV related mortality'!$H:$H,MATCH(H233,'HIV related mortality'!$K:$K,0)),"NA")</f>
        <v>0.48557734617999998</v>
      </c>
      <c r="G233" s="25">
        <f t="shared" si="7"/>
        <v>7.4848496130810009E-3</v>
      </c>
      <c r="H233" t="str">
        <f t="shared" si="8"/>
        <v>2004-0-11</v>
      </c>
    </row>
    <row r="234" spans="1:8" x14ac:dyDescent="0.25">
      <c r="A234" s="4" t="s">
        <v>4</v>
      </c>
      <c r="B234" s="4" t="s">
        <v>22</v>
      </c>
      <c r="C234" s="4" t="s">
        <v>28</v>
      </c>
      <c r="D234" s="4" t="s">
        <v>19</v>
      </c>
      <c r="E234" s="4">
        <v>1.8429999999999998E-2</v>
      </c>
      <c r="F234" s="24">
        <f>IFERROR(INDEX('HIV related mortality'!$H:$H,MATCH(H234,'HIV related mortality'!$K:$K,0)),"NA")</f>
        <v>0.34137215722699998</v>
      </c>
      <c r="G234" s="25">
        <f t="shared" si="7"/>
        <v>1.213851114230639E-2</v>
      </c>
      <c r="H234" t="str">
        <f t="shared" si="8"/>
        <v>2004-1-12</v>
      </c>
    </row>
    <row r="235" spans="1:8" x14ac:dyDescent="0.25">
      <c r="A235" s="4" t="s">
        <v>4</v>
      </c>
      <c r="B235" s="4" t="s">
        <v>22</v>
      </c>
      <c r="C235" s="4" t="s">
        <v>28</v>
      </c>
      <c r="D235" s="4" t="s">
        <v>20</v>
      </c>
      <c r="E235" s="4">
        <v>1.498E-2</v>
      </c>
      <c r="F235" s="24">
        <f>IFERROR(INDEX('HIV related mortality'!$H:$H,MATCH(H235,'HIV related mortality'!$K:$K,0)),"NA")</f>
        <v>0.32631913712299998</v>
      </c>
      <c r="G235" s="25">
        <f t="shared" ref="G235:G298" si="9">IFERROR(E235*(1-F235),"NA")</f>
        <v>1.0091739325897461E-2</v>
      </c>
      <c r="H235" t="str">
        <f t="shared" si="8"/>
        <v>2004-0-12</v>
      </c>
    </row>
    <row r="236" spans="1:8" x14ac:dyDescent="0.25">
      <c r="A236" s="4" t="s">
        <v>4</v>
      </c>
      <c r="B236" s="4" t="s">
        <v>22</v>
      </c>
      <c r="C236" s="4" t="s">
        <v>27</v>
      </c>
      <c r="D236" s="4" t="s">
        <v>19</v>
      </c>
      <c r="E236" s="4">
        <v>2.7060000000000001E-2</v>
      </c>
      <c r="F236" s="24" t="str">
        <f>IFERROR(INDEX('HIV related mortality'!$H:$H,MATCH(H236,'HIV related mortality'!$K:$K,0)),"NA")</f>
        <v>NA</v>
      </c>
      <c r="G236" s="25" t="str">
        <f t="shared" si="9"/>
        <v>NA</v>
      </c>
      <c r="H236" t="str">
        <f t="shared" si="8"/>
        <v>NA</v>
      </c>
    </row>
    <row r="237" spans="1:8" x14ac:dyDescent="0.25">
      <c r="A237" s="4" t="s">
        <v>4</v>
      </c>
      <c r="B237" s="4" t="s">
        <v>22</v>
      </c>
      <c r="C237" s="4" t="s">
        <v>27</v>
      </c>
      <c r="D237" s="4" t="s">
        <v>20</v>
      </c>
      <c r="E237" s="4">
        <v>1.9189999999999999E-2</v>
      </c>
      <c r="F237" s="24" t="str">
        <f>IFERROR(INDEX('HIV related mortality'!$H:$H,MATCH(H237,'HIV related mortality'!$K:$K,0)),"NA")</f>
        <v>NA</v>
      </c>
      <c r="G237" s="25" t="str">
        <f t="shared" si="9"/>
        <v>NA</v>
      </c>
      <c r="H237" t="str">
        <f t="shared" si="8"/>
        <v>NA</v>
      </c>
    </row>
    <row r="238" spans="1:8" x14ac:dyDescent="0.25">
      <c r="A238" s="4" t="s">
        <v>4</v>
      </c>
      <c r="B238" s="4" t="s">
        <v>22</v>
      </c>
      <c r="C238" s="4" t="s">
        <v>26</v>
      </c>
      <c r="D238" s="4" t="s">
        <v>19</v>
      </c>
      <c r="E238" s="4">
        <v>3.7170000000000002E-2</v>
      </c>
      <c r="F238" s="24" t="str">
        <f>IFERROR(INDEX('HIV related mortality'!$H:$H,MATCH(H238,'HIV related mortality'!$K:$K,0)),"NA")</f>
        <v>NA</v>
      </c>
      <c r="G238" s="25" t="str">
        <f t="shared" si="9"/>
        <v>NA</v>
      </c>
      <c r="H238" t="str">
        <f t="shared" si="8"/>
        <v>NA</v>
      </c>
    </row>
    <row r="239" spans="1:8" x14ac:dyDescent="0.25">
      <c r="A239" s="4" t="s">
        <v>4</v>
      </c>
      <c r="B239" s="4" t="s">
        <v>22</v>
      </c>
      <c r="C239" s="4" t="s">
        <v>26</v>
      </c>
      <c r="D239" s="4" t="s">
        <v>20</v>
      </c>
      <c r="E239" s="4">
        <v>2.954E-2</v>
      </c>
      <c r="F239" s="24" t="str">
        <f>IFERROR(INDEX('HIV related mortality'!$H:$H,MATCH(H239,'HIV related mortality'!$K:$K,0)),"NA")</f>
        <v>NA</v>
      </c>
      <c r="G239" s="25" t="str">
        <f t="shared" si="9"/>
        <v>NA</v>
      </c>
      <c r="H239" t="str">
        <f t="shared" si="8"/>
        <v>NA</v>
      </c>
    </row>
    <row r="240" spans="1:8" x14ac:dyDescent="0.25">
      <c r="A240" s="4" t="s">
        <v>4</v>
      </c>
      <c r="B240" s="4" t="s">
        <v>22</v>
      </c>
      <c r="C240" s="4" t="s">
        <v>25</v>
      </c>
      <c r="D240" s="4" t="s">
        <v>19</v>
      </c>
      <c r="E240" s="4">
        <v>5.5350000000000003E-2</v>
      </c>
      <c r="F240" s="24" t="str">
        <f>IFERROR(INDEX('HIV related mortality'!$H:$H,MATCH(H240,'HIV related mortality'!$K:$K,0)),"NA")</f>
        <v>NA</v>
      </c>
      <c r="G240" s="25" t="str">
        <f t="shared" si="9"/>
        <v>NA</v>
      </c>
      <c r="H240" t="str">
        <f t="shared" si="8"/>
        <v>NA</v>
      </c>
    </row>
    <row r="241" spans="1:8" x14ac:dyDescent="0.25">
      <c r="A241" s="4" t="s">
        <v>4</v>
      </c>
      <c r="B241" s="4" t="s">
        <v>22</v>
      </c>
      <c r="C241" s="4" t="s">
        <v>25</v>
      </c>
      <c r="D241" s="4" t="s">
        <v>20</v>
      </c>
      <c r="E241" s="4">
        <v>4.7870000000000003E-2</v>
      </c>
      <c r="F241" s="24" t="str">
        <f>IFERROR(INDEX('HIV related mortality'!$H:$H,MATCH(H241,'HIV related mortality'!$K:$K,0)),"NA")</f>
        <v>NA</v>
      </c>
      <c r="G241" s="25" t="str">
        <f t="shared" si="9"/>
        <v>NA</v>
      </c>
      <c r="H241" t="str">
        <f t="shared" si="8"/>
        <v>NA</v>
      </c>
    </row>
    <row r="242" spans="1:8" x14ac:dyDescent="0.25">
      <c r="A242" s="4" t="s">
        <v>4</v>
      </c>
      <c r="B242" s="4" t="s">
        <v>22</v>
      </c>
      <c r="C242" s="4" t="s">
        <v>24</v>
      </c>
      <c r="D242" s="4" t="s">
        <v>19</v>
      </c>
      <c r="E242" s="4">
        <v>8.7090000000000001E-2</v>
      </c>
      <c r="F242" s="24" t="str">
        <f>IFERROR(INDEX('HIV related mortality'!$H:$H,MATCH(H242,'HIV related mortality'!$K:$K,0)),"NA")</f>
        <v>NA</v>
      </c>
      <c r="G242" s="25" t="str">
        <f t="shared" si="9"/>
        <v>NA</v>
      </c>
      <c r="H242" t="str">
        <f t="shared" si="8"/>
        <v>NA</v>
      </c>
    </row>
    <row r="243" spans="1:8" x14ac:dyDescent="0.25">
      <c r="A243" s="4" t="s">
        <v>4</v>
      </c>
      <c r="B243" s="4" t="s">
        <v>22</v>
      </c>
      <c r="C243" s="4" t="s">
        <v>24</v>
      </c>
      <c r="D243" s="4" t="s">
        <v>20</v>
      </c>
      <c r="E243" s="4">
        <v>7.7009999999999995E-2</v>
      </c>
      <c r="F243" s="24" t="str">
        <f>IFERROR(INDEX('HIV related mortality'!$H:$H,MATCH(H243,'HIV related mortality'!$K:$K,0)),"NA")</f>
        <v>NA</v>
      </c>
      <c r="G243" s="25" t="str">
        <f t="shared" si="9"/>
        <v>NA</v>
      </c>
      <c r="H243" t="str">
        <f t="shared" si="8"/>
        <v>NA</v>
      </c>
    </row>
    <row r="244" spans="1:8" x14ac:dyDescent="0.25">
      <c r="A244" s="4" t="s">
        <v>4</v>
      </c>
      <c r="B244" s="4" t="s">
        <v>22</v>
      </c>
      <c r="C244" s="4" t="s">
        <v>23</v>
      </c>
      <c r="D244" s="4" t="s">
        <v>19</v>
      </c>
      <c r="E244" s="4">
        <v>0.13727</v>
      </c>
      <c r="F244" s="24" t="str">
        <f>IFERROR(INDEX('HIV related mortality'!$H:$H,MATCH(H244,'HIV related mortality'!$K:$K,0)),"NA")</f>
        <v>NA</v>
      </c>
      <c r="G244" s="25" t="str">
        <f t="shared" si="9"/>
        <v>NA</v>
      </c>
      <c r="H244" t="str">
        <f t="shared" si="8"/>
        <v>NA</v>
      </c>
    </row>
    <row r="245" spans="1:8" x14ac:dyDescent="0.25">
      <c r="A245" s="4" t="s">
        <v>4</v>
      </c>
      <c r="B245" s="4" t="s">
        <v>22</v>
      </c>
      <c r="C245" s="4" t="s">
        <v>23</v>
      </c>
      <c r="D245" s="4" t="s">
        <v>20</v>
      </c>
      <c r="E245" s="4">
        <v>0.12453</v>
      </c>
      <c r="F245" s="24" t="str">
        <f>IFERROR(INDEX('HIV related mortality'!$H:$H,MATCH(H245,'HIV related mortality'!$K:$K,0)),"NA")</f>
        <v>NA</v>
      </c>
      <c r="G245" s="25" t="str">
        <f t="shared" si="9"/>
        <v>NA</v>
      </c>
      <c r="H245" t="str">
        <f t="shared" si="8"/>
        <v>NA</v>
      </c>
    </row>
    <row r="246" spans="1:8" x14ac:dyDescent="0.25">
      <c r="A246" s="4" t="s">
        <v>4</v>
      </c>
      <c r="B246" s="4" t="s">
        <v>22</v>
      </c>
      <c r="C246" s="4" t="s">
        <v>21</v>
      </c>
      <c r="D246" s="4" t="s">
        <v>19</v>
      </c>
      <c r="E246" s="4">
        <v>9.3900000000000008E-3</v>
      </c>
      <c r="F246" s="24" t="str">
        <f>IFERROR(INDEX('HIV related mortality'!$H:$H,MATCH(H246,'HIV related mortality'!$K:$K,0)),"NA")</f>
        <v>NA</v>
      </c>
      <c r="G246" s="25" t="str">
        <f t="shared" si="9"/>
        <v>NA</v>
      </c>
      <c r="H246" t="str">
        <f t="shared" si="8"/>
        <v>2004-1-1b</v>
      </c>
    </row>
    <row r="247" spans="1:8" x14ac:dyDescent="0.25">
      <c r="A247" s="4" t="s">
        <v>4</v>
      </c>
      <c r="B247" s="4" t="s">
        <v>22</v>
      </c>
      <c r="C247" s="4" t="s">
        <v>21</v>
      </c>
      <c r="D247" s="4" t="s">
        <v>20</v>
      </c>
      <c r="E247" s="4">
        <v>8.9300000000000004E-3</v>
      </c>
      <c r="F247" s="24" t="str">
        <f>IFERROR(INDEX('HIV related mortality'!$H:$H,MATCH(H247,'HIV related mortality'!$K:$K,0)),"NA")</f>
        <v>NA</v>
      </c>
      <c r="G247" s="25" t="str">
        <f t="shared" si="9"/>
        <v>NA</v>
      </c>
      <c r="H247" t="str">
        <f t="shared" si="8"/>
        <v>2004-0-1b</v>
      </c>
    </row>
    <row r="248" spans="1:8" x14ac:dyDescent="0.25">
      <c r="A248" s="4" t="s">
        <v>5</v>
      </c>
      <c r="B248" s="4" t="s">
        <v>22</v>
      </c>
      <c r="C248" s="4" t="s">
        <v>40</v>
      </c>
      <c r="D248" s="4" t="s">
        <v>19</v>
      </c>
      <c r="E248" s="4">
        <v>0.26244000000000001</v>
      </c>
      <c r="F248" s="24" t="str">
        <f>IFERROR(INDEX('HIV related mortality'!$H:$H,MATCH(H248,'HIV related mortality'!$K:$K,0)),"NA")</f>
        <v>NA</v>
      </c>
      <c r="G248" s="25" t="str">
        <f t="shared" si="9"/>
        <v>NA</v>
      </c>
      <c r="H248" t="str">
        <f t="shared" si="8"/>
        <v>NA</v>
      </c>
    </row>
    <row r="249" spans="1:8" x14ac:dyDescent="0.25">
      <c r="A249" s="4" t="s">
        <v>5</v>
      </c>
      <c r="B249" s="4" t="s">
        <v>22</v>
      </c>
      <c r="C249" s="4" t="s">
        <v>40</v>
      </c>
      <c r="D249" s="4" t="s">
        <v>20</v>
      </c>
      <c r="E249" s="4">
        <v>0.23863000000000001</v>
      </c>
      <c r="F249" s="24" t="str">
        <f>IFERROR(INDEX('HIV related mortality'!$H:$H,MATCH(H249,'HIV related mortality'!$K:$K,0)),"NA")</f>
        <v>NA</v>
      </c>
      <c r="G249" s="25" t="str">
        <f t="shared" si="9"/>
        <v>NA</v>
      </c>
      <c r="H249" t="str">
        <f t="shared" si="8"/>
        <v>NA</v>
      </c>
    </row>
    <row r="250" spans="1:8" x14ac:dyDescent="0.25">
      <c r="A250" s="4" t="s">
        <v>5</v>
      </c>
      <c r="B250" s="4" t="s">
        <v>22</v>
      </c>
      <c r="C250" s="4" t="s">
        <v>39</v>
      </c>
      <c r="D250" s="4" t="s">
        <v>19</v>
      </c>
      <c r="E250" s="4">
        <v>6.1490000000000003E-2</v>
      </c>
      <c r="F250" s="24" t="str">
        <f>IFERROR(INDEX('HIV related mortality'!$H:$H,MATCH(H250,'HIV related mortality'!$K:$K,0)),"NA")</f>
        <v>NA</v>
      </c>
      <c r="G250" s="25" t="str">
        <f t="shared" si="9"/>
        <v>NA</v>
      </c>
      <c r="H250" t="str">
        <f t="shared" si="8"/>
        <v>2005-1-1a</v>
      </c>
    </row>
    <row r="251" spans="1:8" x14ac:dyDescent="0.25">
      <c r="A251" s="4" t="s">
        <v>5</v>
      </c>
      <c r="B251" s="4" t="s">
        <v>22</v>
      </c>
      <c r="C251" s="4" t="s">
        <v>39</v>
      </c>
      <c r="D251" s="4" t="s">
        <v>20</v>
      </c>
      <c r="E251" s="4">
        <v>5.1729999999999998E-2</v>
      </c>
      <c r="F251" s="24" t="str">
        <f>IFERROR(INDEX('HIV related mortality'!$H:$H,MATCH(H251,'HIV related mortality'!$K:$K,0)),"NA")</f>
        <v>NA</v>
      </c>
      <c r="G251" s="25" t="str">
        <f t="shared" si="9"/>
        <v>NA</v>
      </c>
      <c r="H251" t="str">
        <f t="shared" si="8"/>
        <v>2005-0-1a</v>
      </c>
    </row>
    <row r="252" spans="1:8" x14ac:dyDescent="0.25">
      <c r="A252" s="4" t="s">
        <v>5</v>
      </c>
      <c r="B252" s="4" t="s">
        <v>22</v>
      </c>
      <c r="C252" s="4" t="s">
        <v>38</v>
      </c>
      <c r="D252" s="4" t="s">
        <v>19</v>
      </c>
      <c r="E252" s="4">
        <v>3.96E-3</v>
      </c>
      <c r="F252" s="24">
        <f>IFERROR(INDEX('HIV related mortality'!$H:$H,MATCH(H252,'HIV related mortality'!$K:$K,0)),"NA")</f>
        <v>0.38710897160699997</v>
      </c>
      <c r="G252" s="25">
        <f t="shared" si="9"/>
        <v>2.42704847243628E-3</v>
      </c>
      <c r="H252" t="str">
        <f t="shared" si="8"/>
        <v>2005-1-2</v>
      </c>
    </row>
    <row r="253" spans="1:8" x14ac:dyDescent="0.25">
      <c r="A253" s="4" t="s">
        <v>5</v>
      </c>
      <c r="B253" s="4" t="s">
        <v>22</v>
      </c>
      <c r="C253" s="4" t="s">
        <v>38</v>
      </c>
      <c r="D253" s="4" t="s">
        <v>20</v>
      </c>
      <c r="E253" s="4">
        <v>3.46E-3</v>
      </c>
      <c r="F253" s="24">
        <f>IFERROR(INDEX('HIV related mortality'!$H:$H,MATCH(H253,'HIV related mortality'!$K:$K,0)),"NA")</f>
        <v>0.45331684453799997</v>
      </c>
      <c r="G253" s="25">
        <f t="shared" si="9"/>
        <v>1.8915237178985199E-3</v>
      </c>
      <c r="H253" t="str">
        <f t="shared" si="8"/>
        <v>2005-0-2</v>
      </c>
    </row>
    <row r="254" spans="1:8" x14ac:dyDescent="0.25">
      <c r="A254" s="4" t="s">
        <v>5</v>
      </c>
      <c r="B254" s="4" t="s">
        <v>22</v>
      </c>
      <c r="C254" s="4" t="s">
        <v>37</v>
      </c>
      <c r="D254" s="4" t="s">
        <v>19</v>
      </c>
      <c r="E254" s="4">
        <v>2.4599999999999999E-3</v>
      </c>
      <c r="F254" s="24">
        <f>IFERROR(INDEX('HIV related mortality'!$H:$H,MATCH(H254,'HIV related mortality'!$K:$K,0)),"NA")</f>
        <v>0.46460706378799999</v>
      </c>
      <c r="G254" s="25">
        <f t="shared" si="9"/>
        <v>1.31706662308152E-3</v>
      </c>
      <c r="H254" t="str">
        <f t="shared" si="8"/>
        <v>2005-1-3</v>
      </c>
    </row>
    <row r="255" spans="1:8" x14ac:dyDescent="0.25">
      <c r="A255" s="4" t="s">
        <v>5</v>
      </c>
      <c r="B255" s="4" t="s">
        <v>22</v>
      </c>
      <c r="C255" s="4" t="s">
        <v>37</v>
      </c>
      <c r="D255" s="4" t="s">
        <v>20</v>
      </c>
      <c r="E255" s="4">
        <v>2.2799999999999999E-3</v>
      </c>
      <c r="F255" s="24">
        <f>IFERROR(INDEX('HIV related mortality'!$H:$H,MATCH(H255,'HIV related mortality'!$K:$K,0)),"NA")</f>
        <v>0.55171940880400006</v>
      </c>
      <c r="G255" s="25">
        <f t="shared" si="9"/>
        <v>1.0220797479268799E-3</v>
      </c>
      <c r="H255" t="str">
        <f t="shared" si="8"/>
        <v>2005-0-3</v>
      </c>
    </row>
    <row r="256" spans="1:8" x14ac:dyDescent="0.25">
      <c r="A256" s="4" t="s">
        <v>5</v>
      </c>
      <c r="B256" s="4" t="s">
        <v>22</v>
      </c>
      <c r="C256" s="4" t="s">
        <v>36</v>
      </c>
      <c r="D256" s="4" t="s">
        <v>19</v>
      </c>
      <c r="E256" s="4">
        <v>3.13E-3</v>
      </c>
      <c r="F256" s="24">
        <f>IFERROR(INDEX('HIV related mortality'!$H:$H,MATCH(H256,'HIV related mortality'!$K:$K,0)),"NA")</f>
        <v>0.249446455781</v>
      </c>
      <c r="G256" s="25">
        <f t="shared" si="9"/>
        <v>2.3492325934054699E-3</v>
      </c>
      <c r="H256" t="str">
        <f t="shared" si="8"/>
        <v>2005-1-4</v>
      </c>
    </row>
    <row r="257" spans="1:8" x14ac:dyDescent="0.25">
      <c r="A257" s="4" t="s">
        <v>5</v>
      </c>
      <c r="B257" s="4" t="s">
        <v>22</v>
      </c>
      <c r="C257" s="4" t="s">
        <v>36</v>
      </c>
      <c r="D257" s="4" t="s">
        <v>20</v>
      </c>
      <c r="E257" s="4">
        <v>2.5000000000000001E-3</v>
      </c>
      <c r="F257" s="24">
        <f>IFERROR(INDEX('HIV related mortality'!$H:$H,MATCH(H257,'HIV related mortality'!$K:$K,0)),"NA")</f>
        <v>0.35202813018399998</v>
      </c>
      <c r="G257" s="25">
        <f t="shared" si="9"/>
        <v>1.61992967454E-3</v>
      </c>
      <c r="H257" t="str">
        <f t="shared" si="8"/>
        <v>2005-0-4</v>
      </c>
    </row>
    <row r="258" spans="1:8" x14ac:dyDescent="0.25">
      <c r="A258" s="4" t="s">
        <v>5</v>
      </c>
      <c r="B258" s="4" t="s">
        <v>22</v>
      </c>
      <c r="C258" s="4" t="s">
        <v>35</v>
      </c>
      <c r="D258" s="4" t="s">
        <v>19</v>
      </c>
      <c r="E258" s="4">
        <v>4.47E-3</v>
      </c>
      <c r="F258" s="24">
        <f>IFERROR(INDEX('HIV related mortality'!$H:$H,MATCH(H258,'HIV related mortality'!$K:$K,0)),"NA")</f>
        <v>0.22474858896</v>
      </c>
      <c r="G258" s="25">
        <f t="shared" si="9"/>
        <v>3.4653738073487997E-3</v>
      </c>
      <c r="H258" t="str">
        <f t="shared" ref="H258:H321" si="10">IFERROR(A258&amp;"-"&amp;IF(D258="Male",1,0)&amp;"-"&amp;INDEX($K$9:$K$22,MATCH(C258,$J$9:$J$22,0)),"NA")</f>
        <v>2005-1-5</v>
      </c>
    </row>
    <row r="259" spans="1:8" x14ac:dyDescent="0.25">
      <c r="A259" s="4" t="s">
        <v>5</v>
      </c>
      <c r="B259" s="4" t="s">
        <v>22</v>
      </c>
      <c r="C259" s="4" t="s">
        <v>35</v>
      </c>
      <c r="D259" s="4" t="s">
        <v>20</v>
      </c>
      <c r="E259" s="4">
        <v>3.5899999999999999E-3</v>
      </c>
      <c r="F259" s="24">
        <f>IFERROR(INDEX('HIV related mortality'!$H:$H,MATCH(H259,'HIV related mortality'!$K:$K,0)),"NA")</f>
        <v>0.429625260856</v>
      </c>
      <c r="G259" s="25">
        <f t="shared" si="9"/>
        <v>2.0476453135269599E-3</v>
      </c>
      <c r="H259" t="str">
        <f t="shared" si="10"/>
        <v>2005-0-5</v>
      </c>
    </row>
    <row r="260" spans="1:8" x14ac:dyDescent="0.25">
      <c r="A260" s="4" t="s">
        <v>5</v>
      </c>
      <c r="B260" s="4" t="s">
        <v>22</v>
      </c>
      <c r="C260" s="4" t="s">
        <v>34</v>
      </c>
      <c r="D260" s="4" t="s">
        <v>19</v>
      </c>
      <c r="E260" s="4">
        <v>7.1900000000000002E-3</v>
      </c>
      <c r="F260" s="24">
        <f>IFERROR(INDEX('HIV related mortality'!$H:$H,MATCH(H260,'HIV related mortality'!$K:$K,0)),"NA")</f>
        <v>0.54760200875599996</v>
      </c>
      <c r="G260" s="25">
        <f t="shared" si="9"/>
        <v>3.2527415570443603E-3</v>
      </c>
      <c r="H260" t="str">
        <f t="shared" si="10"/>
        <v>2005-1-6</v>
      </c>
    </row>
    <row r="261" spans="1:8" x14ac:dyDescent="0.25">
      <c r="A261" s="4" t="s">
        <v>5</v>
      </c>
      <c r="B261" s="4" t="s">
        <v>22</v>
      </c>
      <c r="C261" s="4" t="s">
        <v>34</v>
      </c>
      <c r="D261" s="4" t="s">
        <v>20</v>
      </c>
      <c r="E261" s="4">
        <v>9.7599999999999996E-3</v>
      </c>
      <c r="F261" s="24">
        <f>IFERROR(INDEX('HIV related mortality'!$H:$H,MATCH(H261,'HIV related mortality'!$K:$K,0)),"NA")</f>
        <v>0.733231553215</v>
      </c>
      <c r="G261" s="25">
        <f t="shared" si="9"/>
        <v>2.6036600406216001E-3</v>
      </c>
      <c r="H261" t="str">
        <f t="shared" si="10"/>
        <v>2005-0-6</v>
      </c>
    </row>
    <row r="262" spans="1:8" x14ac:dyDescent="0.25">
      <c r="A262" s="4" t="s">
        <v>5</v>
      </c>
      <c r="B262" s="4" t="s">
        <v>22</v>
      </c>
      <c r="C262" s="4" t="s">
        <v>33</v>
      </c>
      <c r="D262" s="4" t="s">
        <v>19</v>
      </c>
      <c r="E262" s="4">
        <v>1.133E-2</v>
      </c>
      <c r="F262" s="24">
        <f>IFERROR(INDEX('HIV related mortality'!$H:$H,MATCH(H262,'HIV related mortality'!$K:$K,0)),"NA")</f>
        <v>0.72637040109700002</v>
      </c>
      <c r="G262" s="25">
        <f t="shared" si="9"/>
        <v>3.1002233555709898E-3</v>
      </c>
      <c r="H262" t="str">
        <f t="shared" si="10"/>
        <v>2005-1-7</v>
      </c>
    </row>
    <row r="263" spans="1:8" x14ac:dyDescent="0.25">
      <c r="A263" s="4" t="s">
        <v>5</v>
      </c>
      <c r="B263" s="4" t="s">
        <v>22</v>
      </c>
      <c r="C263" s="4" t="s">
        <v>33</v>
      </c>
      <c r="D263" s="4" t="s">
        <v>20</v>
      </c>
      <c r="E263" s="4">
        <v>1.515E-2</v>
      </c>
      <c r="F263" s="24">
        <f>IFERROR(INDEX('HIV related mortality'!$H:$H,MATCH(H263,'HIV related mortality'!$K:$K,0)),"NA")</f>
        <v>0.81010326199600002</v>
      </c>
      <c r="G263" s="25">
        <f t="shared" si="9"/>
        <v>2.8769355807605995E-3</v>
      </c>
      <c r="H263" t="str">
        <f t="shared" si="10"/>
        <v>2005-0-7</v>
      </c>
    </row>
    <row r="264" spans="1:8" x14ac:dyDescent="0.25">
      <c r="A264" s="4" t="s">
        <v>5</v>
      </c>
      <c r="B264" s="4" t="s">
        <v>22</v>
      </c>
      <c r="C264" s="4" t="s">
        <v>32</v>
      </c>
      <c r="D264" s="4" t="s">
        <v>19</v>
      </c>
      <c r="E264" s="4">
        <v>1.7950000000000001E-2</v>
      </c>
      <c r="F264" s="24">
        <f>IFERROR(INDEX('HIV related mortality'!$H:$H,MATCH(H264,'HIV related mortality'!$K:$K,0)),"NA")</f>
        <v>0.75393944983899996</v>
      </c>
      <c r="G264" s="25">
        <f t="shared" si="9"/>
        <v>4.4167868753899504E-3</v>
      </c>
      <c r="H264" t="str">
        <f t="shared" si="10"/>
        <v>2005-1-8</v>
      </c>
    </row>
    <row r="265" spans="1:8" x14ac:dyDescent="0.25">
      <c r="A265" s="4" t="s">
        <v>5</v>
      </c>
      <c r="B265" s="4" t="s">
        <v>22</v>
      </c>
      <c r="C265" s="4" t="s">
        <v>32</v>
      </c>
      <c r="D265" s="4" t="s">
        <v>20</v>
      </c>
      <c r="E265" s="4">
        <v>1.9300000000000001E-2</v>
      </c>
      <c r="F265" s="24">
        <f>IFERROR(INDEX('HIV related mortality'!$H:$H,MATCH(H265,'HIV related mortality'!$K:$K,0)),"NA")</f>
        <v>0.78862311644600003</v>
      </c>
      <c r="G265" s="25">
        <f t="shared" si="9"/>
        <v>4.0795738525921995E-3</v>
      </c>
      <c r="H265" t="str">
        <f t="shared" si="10"/>
        <v>2005-0-8</v>
      </c>
    </row>
    <row r="266" spans="1:8" x14ac:dyDescent="0.25">
      <c r="A266" s="4" t="s">
        <v>5</v>
      </c>
      <c r="B266" s="4" t="s">
        <v>22</v>
      </c>
      <c r="C266" s="4" t="s">
        <v>31</v>
      </c>
      <c r="D266" s="4" t="s">
        <v>19</v>
      </c>
      <c r="E266" s="4">
        <v>1.8149999999999999E-2</v>
      </c>
      <c r="F266" s="24">
        <f>IFERROR(INDEX('HIV related mortality'!$H:$H,MATCH(H266,'HIV related mortality'!$K:$K,0)),"NA")</f>
        <v>0.73329844121700005</v>
      </c>
      <c r="G266" s="25">
        <f t="shared" si="9"/>
        <v>4.8406332919114486E-3</v>
      </c>
      <c r="H266" t="str">
        <f t="shared" si="10"/>
        <v>2005-1-9</v>
      </c>
    </row>
    <row r="267" spans="1:8" x14ac:dyDescent="0.25">
      <c r="A267" s="4" t="s">
        <v>5</v>
      </c>
      <c r="B267" s="4" t="s">
        <v>22</v>
      </c>
      <c r="C267" s="4" t="s">
        <v>31</v>
      </c>
      <c r="D267" s="4" t="s">
        <v>20</v>
      </c>
      <c r="E267" s="4">
        <v>1.5520000000000001E-2</v>
      </c>
      <c r="F267" s="24">
        <f>IFERROR(INDEX('HIV related mortality'!$H:$H,MATCH(H267,'HIV related mortality'!$K:$K,0)),"NA")</f>
        <v>0.73836290587800002</v>
      </c>
      <c r="G267" s="25">
        <f t="shared" si="9"/>
        <v>4.0606077007734401E-3</v>
      </c>
      <c r="H267" t="str">
        <f t="shared" si="10"/>
        <v>2005-0-9</v>
      </c>
    </row>
    <row r="268" spans="1:8" x14ac:dyDescent="0.25">
      <c r="A268" s="4" t="s">
        <v>5</v>
      </c>
      <c r="B268" s="4" t="s">
        <v>22</v>
      </c>
      <c r="C268" s="4" t="s">
        <v>30</v>
      </c>
      <c r="D268" s="4" t="s">
        <v>19</v>
      </c>
      <c r="E268" s="4">
        <v>1.618E-2</v>
      </c>
      <c r="F268" s="24">
        <f>IFERROR(INDEX('HIV related mortality'!$H:$H,MATCH(H268,'HIV related mortality'!$K:$K,0)),"NA")</f>
        <v>0.64215506234999997</v>
      </c>
      <c r="G268" s="25">
        <f t="shared" si="9"/>
        <v>5.7899310911770007E-3</v>
      </c>
      <c r="H268" t="str">
        <f t="shared" si="10"/>
        <v>2005-1-10</v>
      </c>
    </row>
    <row r="269" spans="1:8" x14ac:dyDescent="0.25">
      <c r="A269" s="4" t="s">
        <v>5</v>
      </c>
      <c r="B269" s="4" t="s">
        <v>22</v>
      </c>
      <c r="C269" s="4" t="s">
        <v>30</v>
      </c>
      <c r="D269" s="4" t="s">
        <v>20</v>
      </c>
      <c r="E269" s="4">
        <v>1.2290000000000001E-2</v>
      </c>
      <c r="F269" s="24">
        <f>IFERROR(INDEX('HIV related mortality'!$H:$H,MATCH(H269,'HIV related mortality'!$K:$K,0)),"NA")</f>
        <v>0.63758613707699996</v>
      </c>
      <c r="G269" s="25">
        <f t="shared" si="9"/>
        <v>4.454066375323671E-3</v>
      </c>
      <c r="H269" t="str">
        <f t="shared" si="10"/>
        <v>2005-0-10</v>
      </c>
    </row>
    <row r="270" spans="1:8" x14ac:dyDescent="0.25">
      <c r="A270" s="4" t="s">
        <v>5</v>
      </c>
      <c r="B270" s="4" t="s">
        <v>22</v>
      </c>
      <c r="C270" s="4" t="s">
        <v>29</v>
      </c>
      <c r="D270" s="4" t="s">
        <v>19</v>
      </c>
      <c r="E270" s="4">
        <v>1.6500000000000001E-2</v>
      </c>
      <c r="F270" s="24">
        <f>IFERROR(INDEX('HIV related mortality'!$H:$H,MATCH(H270,'HIV related mortality'!$K:$K,0)),"NA")</f>
        <v>0.50469675758499999</v>
      </c>
      <c r="G270" s="25">
        <f t="shared" si="9"/>
        <v>8.1725034998475013E-3</v>
      </c>
      <c r="H270" t="str">
        <f t="shared" si="10"/>
        <v>2005-1-11</v>
      </c>
    </row>
    <row r="271" spans="1:8" x14ac:dyDescent="0.25">
      <c r="A271" s="4" t="s">
        <v>5</v>
      </c>
      <c r="B271" s="4" t="s">
        <v>22</v>
      </c>
      <c r="C271" s="4" t="s">
        <v>29</v>
      </c>
      <c r="D271" s="4" t="s">
        <v>20</v>
      </c>
      <c r="E271" s="4">
        <v>1.358E-2</v>
      </c>
      <c r="F271" s="24">
        <f>IFERROR(INDEX('HIV related mortality'!$H:$H,MATCH(H271,'HIV related mortality'!$K:$K,0)),"NA")</f>
        <v>0.48310738597399999</v>
      </c>
      <c r="G271" s="25">
        <f t="shared" si="9"/>
        <v>7.0194016984730795E-3</v>
      </c>
      <c r="H271" t="str">
        <f t="shared" si="10"/>
        <v>2005-0-11</v>
      </c>
    </row>
    <row r="272" spans="1:8" x14ac:dyDescent="0.25">
      <c r="A272" s="4" t="s">
        <v>5</v>
      </c>
      <c r="B272" s="4" t="s">
        <v>22</v>
      </c>
      <c r="C272" s="4" t="s">
        <v>28</v>
      </c>
      <c r="D272" s="4" t="s">
        <v>19</v>
      </c>
      <c r="E272" s="4">
        <v>1.7860000000000001E-2</v>
      </c>
      <c r="F272" s="24">
        <f>IFERROR(INDEX('HIV related mortality'!$H:$H,MATCH(H272,'HIV related mortality'!$K:$K,0)),"NA")</f>
        <v>0.33139365277799998</v>
      </c>
      <c r="G272" s="25">
        <f t="shared" si="9"/>
        <v>1.1941309361384923E-2</v>
      </c>
      <c r="H272" t="str">
        <f t="shared" si="10"/>
        <v>2005-1-12</v>
      </c>
    </row>
    <row r="273" spans="1:8" x14ac:dyDescent="0.25">
      <c r="A273" s="4" t="s">
        <v>5</v>
      </c>
      <c r="B273" s="4" t="s">
        <v>22</v>
      </c>
      <c r="C273" s="4" t="s">
        <v>28</v>
      </c>
      <c r="D273" s="4" t="s">
        <v>20</v>
      </c>
      <c r="E273" s="4">
        <v>1.457E-2</v>
      </c>
      <c r="F273" s="24">
        <f>IFERROR(INDEX('HIV related mortality'!$H:$H,MATCH(H273,'HIV related mortality'!$K:$K,0)),"NA")</f>
        <v>0.32268630624</v>
      </c>
      <c r="G273" s="25">
        <f t="shared" si="9"/>
        <v>9.8684605180831986E-3</v>
      </c>
      <c r="H273" t="str">
        <f t="shared" si="10"/>
        <v>2005-0-12</v>
      </c>
    </row>
    <row r="274" spans="1:8" x14ac:dyDescent="0.25">
      <c r="A274" s="4" t="s">
        <v>5</v>
      </c>
      <c r="B274" s="4" t="s">
        <v>22</v>
      </c>
      <c r="C274" s="4" t="s">
        <v>27</v>
      </c>
      <c r="D274" s="4" t="s">
        <v>19</v>
      </c>
      <c r="E274" s="4">
        <v>2.598E-2</v>
      </c>
      <c r="F274" s="24" t="str">
        <f>IFERROR(INDEX('HIV related mortality'!$H:$H,MATCH(H274,'HIV related mortality'!$K:$K,0)),"NA")</f>
        <v>NA</v>
      </c>
      <c r="G274" s="25" t="str">
        <f t="shared" si="9"/>
        <v>NA</v>
      </c>
      <c r="H274" t="str">
        <f t="shared" si="10"/>
        <v>NA</v>
      </c>
    </row>
    <row r="275" spans="1:8" x14ac:dyDescent="0.25">
      <c r="A275" s="4" t="s">
        <v>5</v>
      </c>
      <c r="B275" s="4" t="s">
        <v>22</v>
      </c>
      <c r="C275" s="4" t="s">
        <v>27</v>
      </c>
      <c r="D275" s="4" t="s">
        <v>20</v>
      </c>
      <c r="E275" s="4">
        <v>1.9009999999999999E-2</v>
      </c>
      <c r="F275" s="24" t="str">
        <f>IFERROR(INDEX('HIV related mortality'!$H:$H,MATCH(H275,'HIV related mortality'!$K:$K,0)),"NA")</f>
        <v>NA</v>
      </c>
      <c r="G275" s="25" t="str">
        <f t="shared" si="9"/>
        <v>NA</v>
      </c>
      <c r="H275" t="str">
        <f t="shared" si="10"/>
        <v>NA</v>
      </c>
    </row>
    <row r="276" spans="1:8" x14ac:dyDescent="0.25">
      <c r="A276" s="4" t="s">
        <v>5</v>
      </c>
      <c r="B276" s="4" t="s">
        <v>22</v>
      </c>
      <c r="C276" s="4" t="s">
        <v>26</v>
      </c>
      <c r="D276" s="4" t="s">
        <v>19</v>
      </c>
      <c r="E276" s="4">
        <v>3.6819999999999999E-2</v>
      </c>
      <c r="F276" s="24" t="str">
        <f>IFERROR(INDEX('HIV related mortality'!$H:$H,MATCH(H276,'HIV related mortality'!$K:$K,0)),"NA")</f>
        <v>NA</v>
      </c>
      <c r="G276" s="25" t="str">
        <f t="shared" si="9"/>
        <v>NA</v>
      </c>
      <c r="H276" t="str">
        <f t="shared" si="10"/>
        <v>NA</v>
      </c>
    </row>
    <row r="277" spans="1:8" x14ac:dyDescent="0.25">
      <c r="A277" s="4" t="s">
        <v>5</v>
      </c>
      <c r="B277" s="4" t="s">
        <v>22</v>
      </c>
      <c r="C277" s="4" t="s">
        <v>26</v>
      </c>
      <c r="D277" s="4" t="s">
        <v>20</v>
      </c>
      <c r="E277" s="4">
        <v>2.93E-2</v>
      </c>
      <c r="F277" s="24" t="str">
        <f>IFERROR(INDEX('HIV related mortality'!$H:$H,MATCH(H277,'HIV related mortality'!$K:$K,0)),"NA")</f>
        <v>NA</v>
      </c>
      <c r="G277" s="25" t="str">
        <f t="shared" si="9"/>
        <v>NA</v>
      </c>
      <c r="H277" t="str">
        <f t="shared" si="10"/>
        <v>NA</v>
      </c>
    </row>
    <row r="278" spans="1:8" x14ac:dyDescent="0.25">
      <c r="A278" s="4" t="s">
        <v>5</v>
      </c>
      <c r="B278" s="4" t="s">
        <v>22</v>
      </c>
      <c r="C278" s="4" t="s">
        <v>25</v>
      </c>
      <c r="D278" s="4" t="s">
        <v>19</v>
      </c>
      <c r="E278" s="4">
        <v>5.5039999999999999E-2</v>
      </c>
      <c r="F278" s="24" t="str">
        <f>IFERROR(INDEX('HIV related mortality'!$H:$H,MATCH(H278,'HIV related mortality'!$K:$K,0)),"NA")</f>
        <v>NA</v>
      </c>
      <c r="G278" s="25" t="str">
        <f t="shared" si="9"/>
        <v>NA</v>
      </c>
      <c r="H278" t="str">
        <f t="shared" si="10"/>
        <v>NA</v>
      </c>
    </row>
    <row r="279" spans="1:8" x14ac:dyDescent="0.25">
      <c r="A279" s="4" t="s">
        <v>5</v>
      </c>
      <c r="B279" s="4" t="s">
        <v>22</v>
      </c>
      <c r="C279" s="4" t="s">
        <v>25</v>
      </c>
      <c r="D279" s="4" t="s">
        <v>20</v>
      </c>
      <c r="E279" s="4">
        <v>4.7550000000000002E-2</v>
      </c>
      <c r="F279" s="24" t="str">
        <f>IFERROR(INDEX('HIV related mortality'!$H:$H,MATCH(H279,'HIV related mortality'!$K:$K,0)),"NA")</f>
        <v>NA</v>
      </c>
      <c r="G279" s="25" t="str">
        <f t="shared" si="9"/>
        <v>NA</v>
      </c>
      <c r="H279" t="str">
        <f t="shared" si="10"/>
        <v>NA</v>
      </c>
    </row>
    <row r="280" spans="1:8" x14ac:dyDescent="0.25">
      <c r="A280" s="4" t="s">
        <v>5</v>
      </c>
      <c r="B280" s="4" t="s">
        <v>22</v>
      </c>
      <c r="C280" s="4" t="s">
        <v>24</v>
      </c>
      <c r="D280" s="4" t="s">
        <v>19</v>
      </c>
      <c r="E280" s="4">
        <v>8.6709999999999995E-2</v>
      </c>
      <c r="F280" s="24" t="str">
        <f>IFERROR(INDEX('HIV related mortality'!$H:$H,MATCH(H280,'HIV related mortality'!$K:$K,0)),"NA")</f>
        <v>NA</v>
      </c>
      <c r="G280" s="25" t="str">
        <f t="shared" si="9"/>
        <v>NA</v>
      </c>
      <c r="H280" t="str">
        <f t="shared" si="10"/>
        <v>NA</v>
      </c>
    </row>
    <row r="281" spans="1:8" x14ac:dyDescent="0.25">
      <c r="A281" s="4" t="s">
        <v>5</v>
      </c>
      <c r="B281" s="4" t="s">
        <v>22</v>
      </c>
      <c r="C281" s="4" t="s">
        <v>24</v>
      </c>
      <c r="D281" s="4" t="s">
        <v>20</v>
      </c>
      <c r="E281" s="4">
        <v>7.664E-2</v>
      </c>
      <c r="F281" s="24" t="str">
        <f>IFERROR(INDEX('HIV related mortality'!$H:$H,MATCH(H281,'HIV related mortality'!$K:$K,0)),"NA")</f>
        <v>NA</v>
      </c>
      <c r="G281" s="25" t="str">
        <f t="shared" si="9"/>
        <v>NA</v>
      </c>
      <c r="H281" t="str">
        <f t="shared" si="10"/>
        <v>NA</v>
      </c>
    </row>
    <row r="282" spans="1:8" x14ac:dyDescent="0.25">
      <c r="A282" s="4" t="s">
        <v>5</v>
      </c>
      <c r="B282" s="4" t="s">
        <v>22</v>
      </c>
      <c r="C282" s="4" t="s">
        <v>23</v>
      </c>
      <c r="D282" s="4" t="s">
        <v>19</v>
      </c>
      <c r="E282" s="4">
        <v>0.13682</v>
      </c>
      <c r="F282" s="24" t="str">
        <f>IFERROR(INDEX('HIV related mortality'!$H:$H,MATCH(H282,'HIV related mortality'!$K:$K,0)),"NA")</f>
        <v>NA</v>
      </c>
      <c r="G282" s="25" t="str">
        <f t="shared" si="9"/>
        <v>NA</v>
      </c>
      <c r="H282" t="str">
        <f t="shared" si="10"/>
        <v>NA</v>
      </c>
    </row>
    <row r="283" spans="1:8" x14ac:dyDescent="0.25">
      <c r="A283" s="4" t="s">
        <v>5</v>
      </c>
      <c r="B283" s="4" t="s">
        <v>22</v>
      </c>
      <c r="C283" s="4" t="s">
        <v>23</v>
      </c>
      <c r="D283" s="4" t="s">
        <v>20</v>
      </c>
      <c r="E283" s="4">
        <v>0.12413</v>
      </c>
      <c r="F283" s="24" t="str">
        <f>IFERROR(INDEX('HIV related mortality'!$H:$H,MATCH(H283,'HIV related mortality'!$K:$K,0)),"NA")</f>
        <v>NA</v>
      </c>
      <c r="G283" s="25" t="str">
        <f t="shared" si="9"/>
        <v>NA</v>
      </c>
      <c r="H283" t="str">
        <f t="shared" si="10"/>
        <v>NA</v>
      </c>
    </row>
    <row r="284" spans="1:8" x14ac:dyDescent="0.25">
      <c r="A284" s="4" t="s">
        <v>5</v>
      </c>
      <c r="B284" s="4" t="s">
        <v>22</v>
      </c>
      <c r="C284" s="4" t="s">
        <v>21</v>
      </c>
      <c r="D284" s="4" t="s">
        <v>19</v>
      </c>
      <c r="E284" s="4">
        <v>8.7399999999999995E-3</v>
      </c>
      <c r="F284" s="24" t="str">
        <f>IFERROR(INDEX('HIV related mortality'!$H:$H,MATCH(H284,'HIV related mortality'!$K:$K,0)),"NA")</f>
        <v>NA</v>
      </c>
      <c r="G284" s="25" t="str">
        <f t="shared" si="9"/>
        <v>NA</v>
      </c>
      <c r="H284" t="str">
        <f t="shared" si="10"/>
        <v>2005-1-1b</v>
      </c>
    </row>
    <row r="285" spans="1:8" x14ac:dyDescent="0.25">
      <c r="A285" s="4" t="s">
        <v>5</v>
      </c>
      <c r="B285" s="4" t="s">
        <v>22</v>
      </c>
      <c r="C285" s="4" t="s">
        <v>21</v>
      </c>
      <c r="D285" s="4" t="s">
        <v>20</v>
      </c>
      <c r="E285" s="4">
        <v>8.2900000000000005E-3</v>
      </c>
      <c r="F285" s="24" t="str">
        <f>IFERROR(INDEX('HIV related mortality'!$H:$H,MATCH(H285,'HIV related mortality'!$K:$K,0)),"NA")</f>
        <v>NA</v>
      </c>
      <c r="G285" s="25" t="str">
        <f t="shared" si="9"/>
        <v>NA</v>
      </c>
      <c r="H285" t="str">
        <f t="shared" si="10"/>
        <v>2005-0-1b</v>
      </c>
    </row>
    <row r="286" spans="1:8" x14ac:dyDescent="0.25">
      <c r="A286" s="4" t="s">
        <v>6</v>
      </c>
      <c r="B286" s="4" t="s">
        <v>22</v>
      </c>
      <c r="C286" s="4" t="s">
        <v>40</v>
      </c>
      <c r="D286" s="4" t="s">
        <v>19</v>
      </c>
      <c r="E286" s="4">
        <v>0.26208999999999999</v>
      </c>
      <c r="F286" s="24" t="str">
        <f>IFERROR(INDEX('HIV related mortality'!$H:$H,MATCH(H286,'HIV related mortality'!$K:$K,0)),"NA")</f>
        <v>NA</v>
      </c>
      <c r="G286" s="25" t="str">
        <f t="shared" si="9"/>
        <v>NA</v>
      </c>
      <c r="H286" t="str">
        <f t="shared" si="10"/>
        <v>NA</v>
      </c>
    </row>
    <row r="287" spans="1:8" x14ac:dyDescent="0.25">
      <c r="A287" s="4" t="s">
        <v>6</v>
      </c>
      <c r="B287" s="4" t="s">
        <v>22</v>
      </c>
      <c r="C287" s="4" t="s">
        <v>40</v>
      </c>
      <c r="D287" s="4" t="s">
        <v>20</v>
      </c>
      <c r="E287" s="4">
        <v>0.23837</v>
      </c>
      <c r="F287" s="24" t="str">
        <f>IFERROR(INDEX('HIV related mortality'!$H:$H,MATCH(H287,'HIV related mortality'!$K:$K,0)),"NA")</f>
        <v>NA</v>
      </c>
      <c r="G287" s="25" t="str">
        <f t="shared" si="9"/>
        <v>NA</v>
      </c>
      <c r="H287" t="str">
        <f t="shared" si="10"/>
        <v>NA</v>
      </c>
    </row>
    <row r="288" spans="1:8" x14ac:dyDescent="0.25">
      <c r="A288" s="4" t="s">
        <v>6</v>
      </c>
      <c r="B288" s="4" t="s">
        <v>22</v>
      </c>
      <c r="C288" s="4" t="s">
        <v>39</v>
      </c>
      <c r="D288" s="4" t="s">
        <v>19</v>
      </c>
      <c r="E288" s="4">
        <v>5.8540000000000002E-2</v>
      </c>
      <c r="F288" s="24" t="str">
        <f>IFERROR(INDEX('HIV related mortality'!$H:$H,MATCH(H288,'HIV related mortality'!$K:$K,0)),"NA")</f>
        <v>NA</v>
      </c>
      <c r="G288" s="25" t="str">
        <f t="shared" si="9"/>
        <v>NA</v>
      </c>
      <c r="H288" t="str">
        <f t="shared" si="10"/>
        <v>2006-1-1a</v>
      </c>
    </row>
    <row r="289" spans="1:8" x14ac:dyDescent="0.25">
      <c r="A289" s="4" t="s">
        <v>6</v>
      </c>
      <c r="B289" s="4" t="s">
        <v>22</v>
      </c>
      <c r="C289" s="4" t="s">
        <v>39</v>
      </c>
      <c r="D289" s="4" t="s">
        <v>20</v>
      </c>
      <c r="E289" s="4">
        <v>4.9140000000000003E-2</v>
      </c>
      <c r="F289" s="24" t="str">
        <f>IFERROR(INDEX('HIV related mortality'!$H:$H,MATCH(H289,'HIV related mortality'!$K:$K,0)),"NA")</f>
        <v>NA</v>
      </c>
      <c r="G289" s="25" t="str">
        <f t="shared" si="9"/>
        <v>NA</v>
      </c>
      <c r="H289" t="str">
        <f t="shared" si="10"/>
        <v>2006-0-1a</v>
      </c>
    </row>
    <row r="290" spans="1:8" x14ac:dyDescent="0.25">
      <c r="A290" s="4" t="s">
        <v>6</v>
      </c>
      <c r="B290" s="4" t="s">
        <v>22</v>
      </c>
      <c r="C290" s="4" t="s">
        <v>38</v>
      </c>
      <c r="D290" s="4" t="s">
        <v>19</v>
      </c>
      <c r="E290" s="4">
        <v>3.9100000000000003E-3</v>
      </c>
      <c r="F290" s="24">
        <f>IFERROR(INDEX('HIV related mortality'!$H:$H,MATCH(H290,'HIV related mortality'!$K:$K,0)),"NA")</f>
        <v>0.38295399641400002</v>
      </c>
      <c r="G290" s="25">
        <f t="shared" si="9"/>
        <v>2.4126498740212597E-3</v>
      </c>
      <c r="H290" t="str">
        <f t="shared" si="10"/>
        <v>2006-1-2</v>
      </c>
    </row>
    <row r="291" spans="1:8" x14ac:dyDescent="0.25">
      <c r="A291" s="4" t="s">
        <v>6</v>
      </c>
      <c r="B291" s="4" t="s">
        <v>22</v>
      </c>
      <c r="C291" s="4" t="s">
        <v>38</v>
      </c>
      <c r="D291" s="4" t="s">
        <v>20</v>
      </c>
      <c r="E291" s="4">
        <v>3.4099999999999998E-3</v>
      </c>
      <c r="F291" s="24">
        <f>IFERROR(INDEX('HIV related mortality'!$H:$H,MATCH(H291,'HIV related mortality'!$K:$K,0)),"NA")</f>
        <v>0.45089854319599998</v>
      </c>
      <c r="G291" s="25">
        <f t="shared" si="9"/>
        <v>1.8724359677016399E-3</v>
      </c>
      <c r="H291" t="str">
        <f t="shared" si="10"/>
        <v>2006-0-2</v>
      </c>
    </row>
    <row r="292" spans="1:8" x14ac:dyDescent="0.25">
      <c r="A292" s="4" t="s">
        <v>6</v>
      </c>
      <c r="B292" s="4" t="s">
        <v>22</v>
      </c>
      <c r="C292" s="4" t="s">
        <v>37</v>
      </c>
      <c r="D292" s="4" t="s">
        <v>19</v>
      </c>
      <c r="E292" s="4">
        <v>2.49E-3</v>
      </c>
      <c r="F292" s="24">
        <f>IFERROR(INDEX('HIV related mortality'!$H:$H,MATCH(H292,'HIV related mortality'!$K:$K,0)),"NA")</f>
        <v>0.48664463280800002</v>
      </c>
      <c r="G292" s="25">
        <f t="shared" si="9"/>
        <v>1.2782548643080799E-3</v>
      </c>
      <c r="H292" t="str">
        <f t="shared" si="10"/>
        <v>2006-1-3</v>
      </c>
    </row>
    <row r="293" spans="1:8" x14ac:dyDescent="0.25">
      <c r="A293" s="4" t="s">
        <v>6</v>
      </c>
      <c r="B293" s="4" t="s">
        <v>22</v>
      </c>
      <c r="C293" s="4" t="s">
        <v>37</v>
      </c>
      <c r="D293" s="4" t="s">
        <v>20</v>
      </c>
      <c r="E293" s="4">
        <v>2.31E-3</v>
      </c>
      <c r="F293" s="24">
        <f>IFERROR(INDEX('HIV related mortality'!$H:$H,MATCH(H293,'HIV related mortality'!$K:$K,0)),"NA")</f>
        <v>0.57610899262199999</v>
      </c>
      <c r="G293" s="25">
        <f t="shared" si="9"/>
        <v>9.7918822704318002E-4</v>
      </c>
      <c r="H293" t="str">
        <f t="shared" si="10"/>
        <v>2006-0-3</v>
      </c>
    </row>
    <row r="294" spans="1:8" x14ac:dyDescent="0.25">
      <c r="A294" s="4" t="s">
        <v>6</v>
      </c>
      <c r="B294" s="4" t="s">
        <v>22</v>
      </c>
      <c r="C294" s="4" t="s">
        <v>36</v>
      </c>
      <c r="D294" s="4" t="s">
        <v>19</v>
      </c>
      <c r="E294" s="4">
        <v>3.16E-3</v>
      </c>
      <c r="F294" s="24">
        <f>IFERROR(INDEX('HIV related mortality'!$H:$H,MATCH(H294,'HIV related mortality'!$K:$K,0)),"NA")</f>
        <v>0.28959566697299999</v>
      </c>
      <c r="G294" s="25">
        <f t="shared" si="9"/>
        <v>2.2448776923653202E-3</v>
      </c>
      <c r="H294" t="str">
        <f t="shared" si="10"/>
        <v>2006-1-4</v>
      </c>
    </row>
    <row r="295" spans="1:8" x14ac:dyDescent="0.25">
      <c r="A295" s="4" t="s">
        <v>6</v>
      </c>
      <c r="B295" s="4" t="s">
        <v>22</v>
      </c>
      <c r="C295" s="4" t="s">
        <v>36</v>
      </c>
      <c r="D295" s="4" t="s">
        <v>20</v>
      </c>
      <c r="E295" s="4">
        <v>2.5200000000000001E-3</v>
      </c>
      <c r="F295" s="24">
        <f>IFERROR(INDEX('HIV related mortality'!$H:$H,MATCH(H295,'HIV related mortality'!$K:$K,0)),"NA")</f>
        <v>0.40281128574300001</v>
      </c>
      <c r="G295" s="25">
        <f t="shared" si="9"/>
        <v>1.5049155599276402E-3</v>
      </c>
      <c r="H295" t="str">
        <f t="shared" si="10"/>
        <v>2006-0-4</v>
      </c>
    </row>
    <row r="296" spans="1:8" x14ac:dyDescent="0.25">
      <c r="A296" s="4" t="s">
        <v>6</v>
      </c>
      <c r="B296" s="4" t="s">
        <v>22</v>
      </c>
      <c r="C296" s="4" t="s">
        <v>35</v>
      </c>
      <c r="D296" s="4" t="s">
        <v>19</v>
      </c>
      <c r="E296" s="4">
        <v>4.3899999999999998E-3</v>
      </c>
      <c r="F296" s="24">
        <f>IFERROR(INDEX('HIV related mortality'!$H:$H,MATCH(H296,'HIV related mortality'!$K:$K,0)),"NA")</f>
        <v>0.21835054445900001</v>
      </c>
      <c r="G296" s="25">
        <f t="shared" si="9"/>
        <v>3.4314411098249897E-3</v>
      </c>
      <c r="H296" t="str">
        <f t="shared" si="10"/>
        <v>2006-1-5</v>
      </c>
    </row>
    <row r="297" spans="1:8" x14ac:dyDescent="0.25">
      <c r="A297" s="4" t="s">
        <v>6</v>
      </c>
      <c r="B297" s="4" t="s">
        <v>22</v>
      </c>
      <c r="C297" s="4" t="s">
        <v>35</v>
      </c>
      <c r="D297" s="4" t="s">
        <v>20</v>
      </c>
      <c r="E297" s="4">
        <v>3.4199999999999999E-3</v>
      </c>
      <c r="F297" s="24">
        <f>IFERROR(INDEX('HIV related mortality'!$H:$H,MATCH(H297,'HIV related mortality'!$K:$K,0)),"NA")</f>
        <v>0.422333731346</v>
      </c>
      <c r="G297" s="25">
        <f t="shared" si="9"/>
        <v>1.9756186387966798E-3</v>
      </c>
      <c r="H297" t="str">
        <f t="shared" si="10"/>
        <v>2006-0-5</v>
      </c>
    </row>
    <row r="298" spans="1:8" x14ac:dyDescent="0.25">
      <c r="A298" s="4" t="s">
        <v>6</v>
      </c>
      <c r="B298" s="4" t="s">
        <v>22</v>
      </c>
      <c r="C298" s="4" t="s">
        <v>34</v>
      </c>
      <c r="D298" s="4" t="s">
        <v>19</v>
      </c>
      <c r="E298" s="4">
        <v>6.43E-3</v>
      </c>
      <c r="F298" s="24">
        <f>IFERROR(INDEX('HIV related mortality'!$H:$H,MATCH(H298,'HIV related mortality'!$K:$K,0)),"NA")</f>
        <v>0.51381869132900004</v>
      </c>
      <c r="G298" s="25">
        <f t="shared" si="9"/>
        <v>3.1261458147545298E-3</v>
      </c>
      <c r="H298" t="str">
        <f t="shared" si="10"/>
        <v>2006-1-6</v>
      </c>
    </row>
    <row r="299" spans="1:8" x14ac:dyDescent="0.25">
      <c r="A299" s="4" t="s">
        <v>6</v>
      </c>
      <c r="B299" s="4" t="s">
        <v>22</v>
      </c>
      <c r="C299" s="4" t="s">
        <v>34</v>
      </c>
      <c r="D299" s="4" t="s">
        <v>20</v>
      </c>
      <c r="E299" s="4">
        <v>8.09E-3</v>
      </c>
      <c r="F299" s="24">
        <f>IFERROR(INDEX('HIV related mortality'!$H:$H,MATCH(H299,'HIV related mortality'!$K:$K,0)),"NA")</f>
        <v>0.71564834251499998</v>
      </c>
      <c r="G299" s="25">
        <f t="shared" ref="G299:G362" si="11">IFERROR(E299*(1-F299),"NA")</f>
        <v>2.3004049090536503E-3</v>
      </c>
      <c r="H299" t="str">
        <f t="shared" si="10"/>
        <v>2006-0-6</v>
      </c>
    </row>
    <row r="300" spans="1:8" x14ac:dyDescent="0.25">
      <c r="A300" s="4" t="s">
        <v>6</v>
      </c>
      <c r="B300" s="4" t="s">
        <v>22</v>
      </c>
      <c r="C300" s="4" t="s">
        <v>33</v>
      </c>
      <c r="D300" s="4" t="s">
        <v>19</v>
      </c>
      <c r="E300" s="4">
        <v>1.001E-2</v>
      </c>
      <c r="F300" s="24">
        <f>IFERROR(INDEX('HIV related mortality'!$H:$H,MATCH(H300,'HIV related mortality'!$K:$K,0)),"NA")</f>
        <v>0.69722697953900004</v>
      </c>
      <c r="G300" s="25">
        <f t="shared" si="11"/>
        <v>3.0307579348146096E-3</v>
      </c>
      <c r="H300" t="str">
        <f t="shared" si="10"/>
        <v>2006-1-7</v>
      </c>
    </row>
    <row r="301" spans="1:8" x14ac:dyDescent="0.25">
      <c r="A301" s="4" t="s">
        <v>6</v>
      </c>
      <c r="B301" s="4" t="s">
        <v>22</v>
      </c>
      <c r="C301" s="4" t="s">
        <v>33</v>
      </c>
      <c r="D301" s="4" t="s">
        <v>20</v>
      </c>
      <c r="E301" s="4">
        <v>1.328E-2</v>
      </c>
      <c r="F301" s="24">
        <f>IFERROR(INDEX('HIV related mortality'!$H:$H,MATCH(H301,'HIV related mortality'!$K:$K,0)),"NA")</f>
        <v>0.80010602938099995</v>
      </c>
      <c r="G301" s="25">
        <f t="shared" si="11"/>
        <v>2.6545919298203205E-3</v>
      </c>
      <c r="H301" t="str">
        <f t="shared" si="10"/>
        <v>2006-0-7</v>
      </c>
    </row>
    <row r="302" spans="1:8" x14ac:dyDescent="0.25">
      <c r="A302" s="4" t="s">
        <v>6</v>
      </c>
      <c r="B302" s="4" t="s">
        <v>22</v>
      </c>
      <c r="C302" s="4" t="s">
        <v>32</v>
      </c>
      <c r="D302" s="4" t="s">
        <v>19</v>
      </c>
      <c r="E302" s="4">
        <v>1.5520000000000001E-2</v>
      </c>
      <c r="F302" s="24">
        <f>IFERROR(INDEX('HIV related mortality'!$H:$H,MATCH(H302,'HIV related mortality'!$K:$K,0)),"NA")</f>
        <v>0.73575421191299994</v>
      </c>
      <c r="G302" s="25">
        <f t="shared" si="11"/>
        <v>4.1010946311102409E-3</v>
      </c>
      <c r="H302" t="str">
        <f t="shared" si="10"/>
        <v>2006-1-8</v>
      </c>
    </row>
    <row r="303" spans="1:8" x14ac:dyDescent="0.25">
      <c r="A303" s="4" t="s">
        <v>6</v>
      </c>
      <c r="B303" s="4" t="s">
        <v>22</v>
      </c>
      <c r="C303" s="4" t="s">
        <v>32</v>
      </c>
      <c r="D303" s="4" t="s">
        <v>20</v>
      </c>
      <c r="E303" s="4">
        <v>1.711E-2</v>
      </c>
      <c r="F303" s="24">
        <f>IFERROR(INDEX('HIV related mortality'!$H:$H,MATCH(H303,'HIV related mortality'!$K:$K,0)),"NA")</f>
        <v>0.78512692864300004</v>
      </c>
      <c r="G303" s="25">
        <f t="shared" si="11"/>
        <v>3.6764782509182692E-3</v>
      </c>
      <c r="H303" t="str">
        <f t="shared" si="10"/>
        <v>2006-0-8</v>
      </c>
    </row>
    <row r="304" spans="1:8" x14ac:dyDescent="0.25">
      <c r="A304" s="4" t="s">
        <v>6</v>
      </c>
      <c r="B304" s="4" t="s">
        <v>22</v>
      </c>
      <c r="C304" s="4" t="s">
        <v>31</v>
      </c>
      <c r="D304" s="4" t="s">
        <v>19</v>
      </c>
      <c r="E304" s="4">
        <v>1.685E-2</v>
      </c>
      <c r="F304" s="24">
        <f>IFERROR(INDEX('HIV related mortality'!$H:$H,MATCH(H304,'HIV related mortality'!$K:$K,0)),"NA")</f>
        <v>0.72058700401200004</v>
      </c>
      <c r="G304" s="25">
        <f t="shared" si="11"/>
        <v>4.7081089823977993E-3</v>
      </c>
      <c r="H304" t="str">
        <f t="shared" si="10"/>
        <v>2006-1-9</v>
      </c>
    </row>
    <row r="305" spans="1:8" x14ac:dyDescent="0.25">
      <c r="A305" s="4" t="s">
        <v>6</v>
      </c>
      <c r="B305" s="4" t="s">
        <v>22</v>
      </c>
      <c r="C305" s="4" t="s">
        <v>31</v>
      </c>
      <c r="D305" s="4" t="s">
        <v>20</v>
      </c>
      <c r="E305" s="4">
        <v>1.4829999999999999E-2</v>
      </c>
      <c r="F305" s="24">
        <f>IFERROR(INDEX('HIV related mortality'!$H:$H,MATCH(H305,'HIV related mortality'!$K:$K,0)),"NA")</f>
        <v>0.73655706821199995</v>
      </c>
      <c r="G305" s="25">
        <f t="shared" si="11"/>
        <v>3.9068586784160404E-3</v>
      </c>
      <c r="H305" t="str">
        <f t="shared" si="10"/>
        <v>2006-0-9</v>
      </c>
    </row>
    <row r="306" spans="1:8" x14ac:dyDescent="0.25">
      <c r="A306" s="4" t="s">
        <v>6</v>
      </c>
      <c r="B306" s="4" t="s">
        <v>22</v>
      </c>
      <c r="C306" s="4" t="s">
        <v>30</v>
      </c>
      <c r="D306" s="4" t="s">
        <v>19</v>
      </c>
      <c r="E306" s="4">
        <v>1.5089999999999999E-2</v>
      </c>
      <c r="F306" s="24">
        <f>IFERROR(INDEX('HIV related mortality'!$H:$H,MATCH(H306,'HIV related mortality'!$K:$K,0)),"NA")</f>
        <v>0.62370224352900006</v>
      </c>
      <c r="G306" s="25">
        <f t="shared" si="11"/>
        <v>5.6783331451473887E-3</v>
      </c>
      <c r="H306" t="str">
        <f t="shared" si="10"/>
        <v>2006-1-10</v>
      </c>
    </row>
    <row r="307" spans="1:8" x14ac:dyDescent="0.25">
      <c r="A307" s="4" t="s">
        <v>6</v>
      </c>
      <c r="B307" s="4" t="s">
        <v>22</v>
      </c>
      <c r="C307" s="4" t="s">
        <v>30</v>
      </c>
      <c r="D307" s="4" t="s">
        <v>20</v>
      </c>
      <c r="E307" s="4">
        <v>1.159E-2</v>
      </c>
      <c r="F307" s="24">
        <f>IFERROR(INDEX('HIV related mortality'!$H:$H,MATCH(H307,'HIV related mortality'!$K:$K,0)),"NA")</f>
        <v>0.63251459782499997</v>
      </c>
      <c r="G307" s="25">
        <f t="shared" si="11"/>
        <v>4.2591558112082505E-3</v>
      </c>
      <c r="H307" t="str">
        <f t="shared" si="10"/>
        <v>2006-0-10</v>
      </c>
    </row>
    <row r="308" spans="1:8" x14ac:dyDescent="0.25">
      <c r="A308" s="4" t="s">
        <v>6</v>
      </c>
      <c r="B308" s="4" t="s">
        <v>22</v>
      </c>
      <c r="C308" s="4" t="s">
        <v>29</v>
      </c>
      <c r="D308" s="4" t="s">
        <v>19</v>
      </c>
      <c r="E308" s="4">
        <v>1.5730000000000001E-2</v>
      </c>
      <c r="F308" s="24">
        <f>IFERROR(INDEX('HIV related mortality'!$H:$H,MATCH(H308,'HIV related mortality'!$K:$K,0)),"NA")</f>
        <v>0.48709769712200002</v>
      </c>
      <c r="G308" s="25">
        <f t="shared" si="11"/>
        <v>8.0679532242709396E-3</v>
      </c>
      <c r="H308" t="str">
        <f t="shared" si="10"/>
        <v>2006-1-11</v>
      </c>
    </row>
    <row r="309" spans="1:8" x14ac:dyDescent="0.25">
      <c r="A309" s="4" t="s">
        <v>6</v>
      </c>
      <c r="B309" s="4" t="s">
        <v>22</v>
      </c>
      <c r="C309" s="4" t="s">
        <v>29</v>
      </c>
      <c r="D309" s="4" t="s">
        <v>20</v>
      </c>
      <c r="E309" s="4">
        <v>1.257E-2</v>
      </c>
      <c r="F309" s="24">
        <f>IFERROR(INDEX('HIV related mortality'!$H:$H,MATCH(H309,'HIV related mortality'!$K:$K,0)),"NA")</f>
        <v>0.47421013759399999</v>
      </c>
      <c r="G309" s="25">
        <f t="shared" si="11"/>
        <v>6.6091785704434202E-3</v>
      </c>
      <c r="H309" t="str">
        <f t="shared" si="10"/>
        <v>2006-0-11</v>
      </c>
    </row>
    <row r="310" spans="1:8" x14ac:dyDescent="0.25">
      <c r="A310" s="4" t="s">
        <v>6</v>
      </c>
      <c r="B310" s="4" t="s">
        <v>22</v>
      </c>
      <c r="C310" s="4" t="s">
        <v>28</v>
      </c>
      <c r="D310" s="4" t="s">
        <v>19</v>
      </c>
      <c r="E310" s="4">
        <v>1.737E-2</v>
      </c>
      <c r="F310" s="24">
        <f>IFERROR(INDEX('HIV related mortality'!$H:$H,MATCH(H310,'HIV related mortality'!$K:$K,0)),"NA")</f>
        <v>0.31606212259599997</v>
      </c>
      <c r="G310" s="25">
        <f t="shared" si="11"/>
        <v>1.188000093050748E-2</v>
      </c>
      <c r="H310" t="str">
        <f t="shared" si="10"/>
        <v>2006-1-12</v>
      </c>
    </row>
    <row r="311" spans="1:8" x14ac:dyDescent="0.25">
      <c r="A311" s="4" t="s">
        <v>6</v>
      </c>
      <c r="B311" s="4" t="s">
        <v>22</v>
      </c>
      <c r="C311" s="4" t="s">
        <v>28</v>
      </c>
      <c r="D311" s="4" t="s">
        <v>20</v>
      </c>
      <c r="E311" s="4">
        <v>1.406E-2</v>
      </c>
      <c r="F311" s="24">
        <f>IFERROR(INDEX('HIV related mortality'!$H:$H,MATCH(H311,'HIV related mortality'!$K:$K,0)),"NA")</f>
        <v>0.31303374024300001</v>
      </c>
      <c r="G311" s="25">
        <f t="shared" si="11"/>
        <v>9.6587456121834201E-3</v>
      </c>
      <c r="H311" t="str">
        <f t="shared" si="10"/>
        <v>2006-0-12</v>
      </c>
    </row>
    <row r="312" spans="1:8" x14ac:dyDescent="0.25">
      <c r="A312" s="4" t="s">
        <v>6</v>
      </c>
      <c r="B312" s="4" t="s">
        <v>22</v>
      </c>
      <c r="C312" s="4" t="s">
        <v>27</v>
      </c>
      <c r="D312" s="4" t="s">
        <v>19</v>
      </c>
      <c r="E312" s="4">
        <v>2.5010000000000001E-2</v>
      </c>
      <c r="F312" s="24" t="str">
        <f>IFERROR(INDEX('HIV related mortality'!$H:$H,MATCH(H312,'HIV related mortality'!$K:$K,0)),"NA")</f>
        <v>NA</v>
      </c>
      <c r="G312" s="25" t="str">
        <f t="shared" si="11"/>
        <v>NA</v>
      </c>
      <c r="H312" t="str">
        <f t="shared" si="10"/>
        <v>NA</v>
      </c>
    </row>
    <row r="313" spans="1:8" x14ac:dyDescent="0.25">
      <c r="A313" s="4" t="s">
        <v>6</v>
      </c>
      <c r="B313" s="4" t="s">
        <v>22</v>
      </c>
      <c r="C313" s="4" t="s">
        <v>27</v>
      </c>
      <c r="D313" s="4" t="s">
        <v>20</v>
      </c>
      <c r="E313" s="4">
        <v>1.883E-2</v>
      </c>
      <c r="F313" s="24" t="str">
        <f>IFERROR(INDEX('HIV related mortality'!$H:$H,MATCH(H313,'HIV related mortality'!$K:$K,0)),"NA")</f>
        <v>NA</v>
      </c>
      <c r="G313" s="25" t="str">
        <f t="shared" si="11"/>
        <v>NA</v>
      </c>
      <c r="H313" t="str">
        <f t="shared" si="10"/>
        <v>NA</v>
      </c>
    </row>
    <row r="314" spans="1:8" x14ac:dyDescent="0.25">
      <c r="A314" s="4" t="s">
        <v>6</v>
      </c>
      <c r="B314" s="4" t="s">
        <v>22</v>
      </c>
      <c r="C314" s="4" t="s">
        <v>26</v>
      </c>
      <c r="D314" s="4" t="s">
        <v>19</v>
      </c>
      <c r="E314" s="4">
        <v>3.6400000000000002E-2</v>
      </c>
      <c r="F314" s="24" t="str">
        <f>IFERROR(INDEX('HIV related mortality'!$H:$H,MATCH(H314,'HIV related mortality'!$K:$K,0)),"NA")</f>
        <v>NA</v>
      </c>
      <c r="G314" s="25" t="str">
        <f t="shared" si="11"/>
        <v>NA</v>
      </c>
      <c r="H314" t="str">
        <f t="shared" si="10"/>
        <v>NA</v>
      </c>
    </row>
    <row r="315" spans="1:8" x14ac:dyDescent="0.25">
      <c r="A315" s="4" t="s">
        <v>6</v>
      </c>
      <c r="B315" s="4" t="s">
        <v>22</v>
      </c>
      <c r="C315" s="4" t="s">
        <v>26</v>
      </c>
      <c r="D315" s="4" t="s">
        <v>20</v>
      </c>
      <c r="E315" s="4">
        <v>2.9090000000000001E-2</v>
      </c>
      <c r="F315" s="24" t="str">
        <f>IFERROR(INDEX('HIV related mortality'!$H:$H,MATCH(H315,'HIV related mortality'!$K:$K,0)),"NA")</f>
        <v>NA</v>
      </c>
      <c r="G315" s="25" t="str">
        <f t="shared" si="11"/>
        <v>NA</v>
      </c>
      <c r="H315" t="str">
        <f t="shared" si="10"/>
        <v>NA</v>
      </c>
    </row>
    <row r="316" spans="1:8" x14ac:dyDescent="0.25">
      <c r="A316" s="4" t="s">
        <v>6</v>
      </c>
      <c r="B316" s="4" t="s">
        <v>22</v>
      </c>
      <c r="C316" s="4" t="s">
        <v>25</v>
      </c>
      <c r="D316" s="4" t="s">
        <v>19</v>
      </c>
      <c r="E316" s="4">
        <v>5.4769999999999999E-2</v>
      </c>
      <c r="F316" s="24" t="str">
        <f>IFERROR(INDEX('HIV related mortality'!$H:$H,MATCH(H316,'HIV related mortality'!$K:$K,0)),"NA")</f>
        <v>NA</v>
      </c>
      <c r="G316" s="25" t="str">
        <f t="shared" si="11"/>
        <v>NA</v>
      </c>
      <c r="H316" t="str">
        <f t="shared" si="10"/>
        <v>NA</v>
      </c>
    </row>
    <row r="317" spans="1:8" x14ac:dyDescent="0.25">
      <c r="A317" s="4" t="s">
        <v>6</v>
      </c>
      <c r="B317" s="4" t="s">
        <v>22</v>
      </c>
      <c r="C317" s="4" t="s">
        <v>25</v>
      </c>
      <c r="D317" s="4" t="s">
        <v>20</v>
      </c>
      <c r="E317" s="4">
        <v>4.727E-2</v>
      </c>
      <c r="F317" s="24" t="str">
        <f>IFERROR(INDEX('HIV related mortality'!$H:$H,MATCH(H317,'HIV related mortality'!$K:$K,0)),"NA")</f>
        <v>NA</v>
      </c>
      <c r="G317" s="25" t="str">
        <f t="shared" si="11"/>
        <v>NA</v>
      </c>
      <c r="H317" t="str">
        <f t="shared" si="10"/>
        <v>NA</v>
      </c>
    </row>
    <row r="318" spans="1:8" x14ac:dyDescent="0.25">
      <c r="A318" s="4" t="s">
        <v>6</v>
      </c>
      <c r="B318" s="4" t="s">
        <v>22</v>
      </c>
      <c r="C318" s="4" t="s">
        <v>24</v>
      </c>
      <c r="D318" s="4" t="s">
        <v>19</v>
      </c>
      <c r="E318" s="4">
        <v>8.6360000000000006E-2</v>
      </c>
      <c r="F318" s="24" t="str">
        <f>IFERROR(INDEX('HIV related mortality'!$H:$H,MATCH(H318,'HIV related mortality'!$K:$K,0)),"NA")</f>
        <v>NA</v>
      </c>
      <c r="G318" s="25" t="str">
        <f t="shared" si="11"/>
        <v>NA</v>
      </c>
      <c r="H318" t="str">
        <f t="shared" si="10"/>
        <v>NA</v>
      </c>
    </row>
    <row r="319" spans="1:8" x14ac:dyDescent="0.25">
      <c r="A319" s="4" t="s">
        <v>6</v>
      </c>
      <c r="B319" s="4" t="s">
        <v>22</v>
      </c>
      <c r="C319" s="4" t="s">
        <v>24</v>
      </c>
      <c r="D319" s="4" t="s">
        <v>20</v>
      </c>
      <c r="E319" s="4">
        <v>7.6289999999999997E-2</v>
      </c>
      <c r="F319" s="24" t="str">
        <f>IFERROR(INDEX('HIV related mortality'!$H:$H,MATCH(H319,'HIV related mortality'!$K:$K,0)),"NA")</f>
        <v>NA</v>
      </c>
      <c r="G319" s="25" t="str">
        <f t="shared" si="11"/>
        <v>NA</v>
      </c>
      <c r="H319" t="str">
        <f t="shared" si="10"/>
        <v>NA</v>
      </c>
    </row>
    <row r="320" spans="1:8" x14ac:dyDescent="0.25">
      <c r="A320" s="4" t="s">
        <v>6</v>
      </c>
      <c r="B320" s="4" t="s">
        <v>22</v>
      </c>
      <c r="C320" s="4" t="s">
        <v>23</v>
      </c>
      <c r="D320" s="4" t="s">
        <v>19</v>
      </c>
      <c r="E320" s="4">
        <v>0.13646</v>
      </c>
      <c r="F320" s="24" t="str">
        <f>IFERROR(INDEX('HIV related mortality'!$H:$H,MATCH(H320,'HIV related mortality'!$K:$K,0)),"NA")</f>
        <v>NA</v>
      </c>
      <c r="G320" s="25" t="str">
        <f t="shared" si="11"/>
        <v>NA</v>
      </c>
      <c r="H320" t="str">
        <f t="shared" si="10"/>
        <v>NA</v>
      </c>
    </row>
    <row r="321" spans="1:8" x14ac:dyDescent="0.25">
      <c r="A321" s="4" t="s">
        <v>6</v>
      </c>
      <c r="B321" s="4" t="s">
        <v>22</v>
      </c>
      <c r="C321" s="4" t="s">
        <v>23</v>
      </c>
      <c r="D321" s="4" t="s">
        <v>20</v>
      </c>
      <c r="E321" s="4">
        <v>0.12381</v>
      </c>
      <c r="F321" s="24" t="str">
        <f>IFERROR(INDEX('HIV related mortality'!$H:$H,MATCH(H321,'HIV related mortality'!$K:$K,0)),"NA")</f>
        <v>NA</v>
      </c>
      <c r="G321" s="25" t="str">
        <f t="shared" si="11"/>
        <v>NA</v>
      </c>
      <c r="H321" t="str">
        <f t="shared" si="10"/>
        <v>NA</v>
      </c>
    </row>
    <row r="322" spans="1:8" x14ac:dyDescent="0.25">
      <c r="A322" s="4" t="s">
        <v>6</v>
      </c>
      <c r="B322" s="4" t="s">
        <v>22</v>
      </c>
      <c r="C322" s="4" t="s">
        <v>21</v>
      </c>
      <c r="D322" s="4" t="s">
        <v>19</v>
      </c>
      <c r="E322" s="4">
        <v>8.0700000000000008E-3</v>
      </c>
      <c r="F322" s="24" t="str">
        <f>IFERROR(INDEX('HIV related mortality'!$H:$H,MATCH(H322,'HIV related mortality'!$K:$K,0)),"NA")</f>
        <v>NA</v>
      </c>
      <c r="G322" s="25" t="str">
        <f t="shared" si="11"/>
        <v>NA</v>
      </c>
      <c r="H322" t="str">
        <f t="shared" ref="H322:H385" si="12">IFERROR(A322&amp;"-"&amp;IF(D322="Male",1,0)&amp;"-"&amp;INDEX($K$9:$K$22,MATCH(C322,$J$9:$J$22,0)),"NA")</f>
        <v>2006-1-1b</v>
      </c>
    </row>
    <row r="323" spans="1:8" x14ac:dyDescent="0.25">
      <c r="A323" s="4" t="s">
        <v>6</v>
      </c>
      <c r="B323" s="4" t="s">
        <v>22</v>
      </c>
      <c r="C323" s="4" t="s">
        <v>21</v>
      </c>
      <c r="D323" s="4" t="s">
        <v>20</v>
      </c>
      <c r="E323" s="4">
        <v>7.6299999999999996E-3</v>
      </c>
      <c r="F323" s="24" t="str">
        <f>IFERROR(INDEX('HIV related mortality'!$H:$H,MATCH(H323,'HIV related mortality'!$K:$K,0)),"NA")</f>
        <v>NA</v>
      </c>
      <c r="G323" s="25" t="str">
        <f t="shared" si="11"/>
        <v>NA</v>
      </c>
      <c r="H323" t="str">
        <f t="shared" si="12"/>
        <v>2006-0-1b</v>
      </c>
    </row>
    <row r="324" spans="1:8" x14ac:dyDescent="0.25">
      <c r="A324" s="4" t="s">
        <v>7</v>
      </c>
      <c r="B324" s="4" t="s">
        <v>22</v>
      </c>
      <c r="C324" s="4" t="s">
        <v>40</v>
      </c>
      <c r="D324" s="4" t="s">
        <v>19</v>
      </c>
      <c r="E324" s="4">
        <v>0.26173999999999997</v>
      </c>
      <c r="F324" s="24" t="str">
        <f>IFERROR(INDEX('HIV related mortality'!$H:$H,MATCH(H324,'HIV related mortality'!$K:$K,0)),"NA")</f>
        <v>NA</v>
      </c>
      <c r="G324" s="25" t="str">
        <f t="shared" si="11"/>
        <v>NA</v>
      </c>
      <c r="H324" t="str">
        <f t="shared" si="12"/>
        <v>NA</v>
      </c>
    </row>
    <row r="325" spans="1:8" x14ac:dyDescent="0.25">
      <c r="A325" s="4" t="s">
        <v>7</v>
      </c>
      <c r="B325" s="4" t="s">
        <v>22</v>
      </c>
      <c r="C325" s="4" t="s">
        <v>40</v>
      </c>
      <c r="D325" s="4" t="s">
        <v>20</v>
      </c>
      <c r="E325" s="4">
        <v>0.23802000000000001</v>
      </c>
      <c r="F325" s="24" t="str">
        <f>IFERROR(INDEX('HIV related mortality'!$H:$H,MATCH(H325,'HIV related mortality'!$K:$K,0)),"NA")</f>
        <v>NA</v>
      </c>
      <c r="G325" s="25" t="str">
        <f t="shared" si="11"/>
        <v>NA</v>
      </c>
      <c r="H325" t="str">
        <f t="shared" si="12"/>
        <v>NA</v>
      </c>
    </row>
    <row r="326" spans="1:8" x14ac:dyDescent="0.25">
      <c r="A326" s="4" t="s">
        <v>7</v>
      </c>
      <c r="B326" s="4" t="s">
        <v>22</v>
      </c>
      <c r="C326" s="4" t="s">
        <v>39</v>
      </c>
      <c r="D326" s="4" t="s">
        <v>19</v>
      </c>
      <c r="E326" s="4">
        <v>5.5919999999999997E-2</v>
      </c>
      <c r="F326" s="24" t="str">
        <f>IFERROR(INDEX('HIV related mortality'!$H:$H,MATCH(H326,'HIV related mortality'!$K:$K,0)),"NA")</f>
        <v>NA</v>
      </c>
      <c r="G326" s="25" t="str">
        <f t="shared" si="11"/>
        <v>NA</v>
      </c>
      <c r="H326" t="str">
        <f t="shared" si="12"/>
        <v>2007-1-1a</v>
      </c>
    </row>
    <row r="327" spans="1:8" x14ac:dyDescent="0.25">
      <c r="A327" s="4" t="s">
        <v>7</v>
      </c>
      <c r="B327" s="4" t="s">
        <v>22</v>
      </c>
      <c r="C327" s="4" t="s">
        <v>39</v>
      </c>
      <c r="D327" s="4" t="s">
        <v>20</v>
      </c>
      <c r="E327" s="4">
        <v>4.6879999999999998E-2</v>
      </c>
      <c r="F327" s="24" t="str">
        <f>IFERROR(INDEX('HIV related mortality'!$H:$H,MATCH(H327,'HIV related mortality'!$K:$K,0)),"NA")</f>
        <v>NA</v>
      </c>
      <c r="G327" s="25" t="str">
        <f t="shared" si="11"/>
        <v>NA</v>
      </c>
      <c r="H327" t="str">
        <f t="shared" si="12"/>
        <v>2007-0-1a</v>
      </c>
    </row>
    <row r="328" spans="1:8" x14ac:dyDescent="0.25">
      <c r="A328" s="4" t="s">
        <v>7</v>
      </c>
      <c r="B328" s="4" t="s">
        <v>22</v>
      </c>
      <c r="C328" s="4" t="s">
        <v>38</v>
      </c>
      <c r="D328" s="4" t="s">
        <v>19</v>
      </c>
      <c r="E328" s="4">
        <v>3.8600000000000001E-3</v>
      </c>
      <c r="F328" s="24">
        <f>IFERROR(INDEX('HIV related mortality'!$H:$H,MATCH(H328,'HIV related mortality'!$K:$K,0)),"NA")</f>
        <v>0.36998469702100001</v>
      </c>
      <c r="G328" s="25">
        <f t="shared" si="11"/>
        <v>2.4318590694989402E-3</v>
      </c>
      <c r="H328" t="str">
        <f t="shared" si="12"/>
        <v>2007-1-2</v>
      </c>
    </row>
    <row r="329" spans="1:8" x14ac:dyDescent="0.25">
      <c r="A329" s="4" t="s">
        <v>7</v>
      </c>
      <c r="B329" s="4" t="s">
        <v>22</v>
      </c>
      <c r="C329" s="4" t="s">
        <v>38</v>
      </c>
      <c r="D329" s="4" t="s">
        <v>20</v>
      </c>
      <c r="E329" s="4">
        <v>3.3500000000000001E-3</v>
      </c>
      <c r="F329" s="24">
        <f>IFERROR(INDEX('HIV related mortality'!$H:$H,MATCH(H329,'HIV related mortality'!$K:$K,0)),"NA")</f>
        <v>0.43793567220000001</v>
      </c>
      <c r="G329" s="25">
        <f t="shared" si="11"/>
        <v>1.8829154981299999E-3</v>
      </c>
      <c r="H329" t="str">
        <f t="shared" si="12"/>
        <v>2007-0-2</v>
      </c>
    </row>
    <row r="330" spans="1:8" x14ac:dyDescent="0.25">
      <c r="A330" s="4" t="s">
        <v>7</v>
      </c>
      <c r="B330" s="4" t="s">
        <v>22</v>
      </c>
      <c r="C330" s="4" t="s">
        <v>37</v>
      </c>
      <c r="D330" s="4" t="s">
        <v>19</v>
      </c>
      <c r="E330" s="4">
        <v>2.5100000000000001E-3</v>
      </c>
      <c r="F330" s="24">
        <f>IFERROR(INDEX('HIV related mortality'!$H:$H,MATCH(H330,'HIV related mortality'!$K:$K,0)),"NA")</f>
        <v>0.49629399287300002</v>
      </c>
      <c r="G330" s="25">
        <f t="shared" si="11"/>
        <v>1.26430207788877E-3</v>
      </c>
      <c r="H330" t="str">
        <f t="shared" si="12"/>
        <v>2007-1-3</v>
      </c>
    </row>
    <row r="331" spans="1:8" x14ac:dyDescent="0.25">
      <c r="A331" s="4" t="s">
        <v>7</v>
      </c>
      <c r="B331" s="4" t="s">
        <v>22</v>
      </c>
      <c r="C331" s="4" t="s">
        <v>37</v>
      </c>
      <c r="D331" s="4" t="s">
        <v>20</v>
      </c>
      <c r="E331" s="4">
        <v>2.32E-3</v>
      </c>
      <c r="F331" s="24">
        <f>IFERROR(INDEX('HIV related mortality'!$H:$H,MATCH(H331,'HIV related mortality'!$K:$K,0)),"NA")</f>
        <v>0.58687897194200001</v>
      </c>
      <c r="G331" s="25">
        <f t="shared" si="11"/>
        <v>9.5844078509455997E-4</v>
      </c>
      <c r="H331" t="str">
        <f t="shared" si="12"/>
        <v>2007-0-3</v>
      </c>
    </row>
    <row r="332" spans="1:8" x14ac:dyDescent="0.25">
      <c r="A332" s="4" t="s">
        <v>7</v>
      </c>
      <c r="B332" s="4" t="s">
        <v>22</v>
      </c>
      <c r="C332" s="4" t="s">
        <v>36</v>
      </c>
      <c r="D332" s="4" t="s">
        <v>19</v>
      </c>
      <c r="E332" s="4">
        <v>3.1800000000000001E-3</v>
      </c>
      <c r="F332" s="24">
        <f>IFERROR(INDEX('HIV related mortality'!$H:$H,MATCH(H332,'HIV related mortality'!$K:$K,0)),"NA")</f>
        <v>0.32717791201099999</v>
      </c>
      <c r="G332" s="25">
        <f t="shared" si="11"/>
        <v>2.13957423980502E-3</v>
      </c>
      <c r="H332" t="str">
        <f t="shared" si="12"/>
        <v>2007-1-4</v>
      </c>
    </row>
    <row r="333" spans="1:8" x14ac:dyDescent="0.25">
      <c r="A333" s="4" t="s">
        <v>7</v>
      </c>
      <c r="B333" s="4" t="s">
        <v>22</v>
      </c>
      <c r="C333" s="4" t="s">
        <v>36</v>
      </c>
      <c r="D333" s="4" t="s">
        <v>20</v>
      </c>
      <c r="E333" s="4">
        <v>2.5200000000000001E-3</v>
      </c>
      <c r="F333" s="24">
        <f>IFERROR(INDEX('HIV related mortality'!$H:$H,MATCH(H333,'HIV related mortality'!$K:$K,0)),"NA")</f>
        <v>0.44754864102899999</v>
      </c>
      <c r="G333" s="25">
        <f t="shared" si="11"/>
        <v>1.3921774246069202E-3</v>
      </c>
      <c r="H333" t="str">
        <f t="shared" si="12"/>
        <v>2007-0-4</v>
      </c>
    </row>
    <row r="334" spans="1:8" x14ac:dyDescent="0.25">
      <c r="A334" s="4" t="s">
        <v>7</v>
      </c>
      <c r="B334" s="4" t="s">
        <v>22</v>
      </c>
      <c r="C334" s="4" t="s">
        <v>35</v>
      </c>
      <c r="D334" s="4" t="s">
        <v>19</v>
      </c>
      <c r="E334" s="4">
        <v>4.3400000000000001E-3</v>
      </c>
      <c r="F334" s="24">
        <f>IFERROR(INDEX('HIV related mortality'!$H:$H,MATCH(H334,'HIV related mortality'!$K:$K,0)),"NA")</f>
        <v>0.21816316119500001</v>
      </c>
      <c r="G334" s="25">
        <f t="shared" si="11"/>
        <v>3.3931718804137002E-3</v>
      </c>
      <c r="H334" t="str">
        <f t="shared" si="12"/>
        <v>2007-1-5</v>
      </c>
    </row>
    <row r="335" spans="1:8" x14ac:dyDescent="0.25">
      <c r="A335" s="4" t="s">
        <v>7</v>
      </c>
      <c r="B335" s="4" t="s">
        <v>22</v>
      </c>
      <c r="C335" s="4" t="s">
        <v>35</v>
      </c>
      <c r="D335" s="4" t="s">
        <v>20</v>
      </c>
      <c r="E335" s="4">
        <v>3.29E-3</v>
      </c>
      <c r="F335" s="24">
        <f>IFERROR(INDEX('HIV related mortality'!$H:$H,MATCH(H335,'HIV related mortality'!$K:$K,0)),"NA")</f>
        <v>0.41927026215800001</v>
      </c>
      <c r="G335" s="25">
        <f t="shared" si="11"/>
        <v>1.91060083750018E-3</v>
      </c>
      <c r="H335" t="str">
        <f t="shared" si="12"/>
        <v>2007-0-5</v>
      </c>
    </row>
    <row r="336" spans="1:8" x14ac:dyDescent="0.25">
      <c r="A336" s="4" t="s">
        <v>7</v>
      </c>
      <c r="B336" s="4" t="s">
        <v>22</v>
      </c>
      <c r="C336" s="4" t="s">
        <v>34</v>
      </c>
      <c r="D336" s="4" t="s">
        <v>19</v>
      </c>
      <c r="E336" s="4">
        <v>5.7600000000000004E-3</v>
      </c>
      <c r="F336" s="24">
        <f>IFERROR(INDEX('HIV related mortality'!$H:$H,MATCH(H336,'HIV related mortality'!$K:$K,0)),"NA")</f>
        <v>0.48585493677399999</v>
      </c>
      <c r="G336" s="25">
        <f t="shared" si="11"/>
        <v>2.9614755641817606E-3</v>
      </c>
      <c r="H336" t="str">
        <f t="shared" si="12"/>
        <v>2007-1-6</v>
      </c>
    </row>
    <row r="337" spans="1:8" x14ac:dyDescent="0.25">
      <c r="A337" s="4" t="s">
        <v>7</v>
      </c>
      <c r="B337" s="4" t="s">
        <v>22</v>
      </c>
      <c r="C337" s="4" t="s">
        <v>34</v>
      </c>
      <c r="D337" s="4" t="s">
        <v>20</v>
      </c>
      <c r="E337" s="4">
        <v>6.5100000000000002E-3</v>
      </c>
      <c r="F337" s="24">
        <f>IFERROR(INDEX('HIV related mortality'!$H:$H,MATCH(H337,'HIV related mortality'!$K:$K,0)),"NA")</f>
        <v>0.69458507414600001</v>
      </c>
      <c r="G337" s="25">
        <f t="shared" si="11"/>
        <v>1.9882511673095398E-3</v>
      </c>
      <c r="H337" t="str">
        <f t="shared" si="12"/>
        <v>2007-0-6</v>
      </c>
    </row>
    <row r="338" spans="1:8" x14ac:dyDescent="0.25">
      <c r="A338" s="4" t="s">
        <v>7</v>
      </c>
      <c r="B338" s="4" t="s">
        <v>22</v>
      </c>
      <c r="C338" s="4" t="s">
        <v>33</v>
      </c>
      <c r="D338" s="4" t="s">
        <v>19</v>
      </c>
      <c r="E338" s="4">
        <v>8.5699999999999995E-3</v>
      </c>
      <c r="F338" s="24">
        <f>IFERROR(INDEX('HIV related mortality'!$H:$H,MATCH(H338,'HIV related mortality'!$K:$K,0)),"NA")</f>
        <v>0.66238302185200004</v>
      </c>
      <c r="G338" s="25">
        <f t="shared" si="11"/>
        <v>2.8933775027283593E-3</v>
      </c>
      <c r="H338" t="str">
        <f t="shared" si="12"/>
        <v>2007-1-7</v>
      </c>
    </row>
    <row r="339" spans="1:8" x14ac:dyDescent="0.25">
      <c r="A339" s="4" t="s">
        <v>7</v>
      </c>
      <c r="B339" s="4" t="s">
        <v>22</v>
      </c>
      <c r="C339" s="4" t="s">
        <v>33</v>
      </c>
      <c r="D339" s="4" t="s">
        <v>20</v>
      </c>
      <c r="E339" s="4">
        <v>1.089E-2</v>
      </c>
      <c r="F339" s="24">
        <f>IFERROR(INDEX('HIV related mortality'!$H:$H,MATCH(H339,'HIV related mortality'!$K:$K,0)),"NA")</f>
        <v>0.78157770607300003</v>
      </c>
      <c r="G339" s="25">
        <f t="shared" si="11"/>
        <v>2.3786187808650296E-3</v>
      </c>
      <c r="H339" t="str">
        <f t="shared" si="12"/>
        <v>2007-0-7</v>
      </c>
    </row>
    <row r="340" spans="1:8" x14ac:dyDescent="0.25">
      <c r="A340" s="4" t="s">
        <v>7</v>
      </c>
      <c r="B340" s="4" t="s">
        <v>22</v>
      </c>
      <c r="C340" s="4" t="s">
        <v>32</v>
      </c>
      <c r="D340" s="4" t="s">
        <v>19</v>
      </c>
      <c r="E340" s="4">
        <v>1.289E-2</v>
      </c>
      <c r="F340" s="24">
        <f>IFERROR(INDEX('HIV related mortality'!$H:$H,MATCH(H340,'HIV related mortality'!$K:$K,0)),"NA")</f>
        <v>0.71462202876900005</v>
      </c>
      <c r="G340" s="25">
        <f t="shared" si="11"/>
        <v>3.6785220491675893E-3</v>
      </c>
      <c r="H340" t="str">
        <f t="shared" si="12"/>
        <v>2007-1-8</v>
      </c>
    </row>
    <row r="341" spans="1:8" x14ac:dyDescent="0.25">
      <c r="A341" s="4" t="s">
        <v>7</v>
      </c>
      <c r="B341" s="4" t="s">
        <v>22</v>
      </c>
      <c r="C341" s="4" t="s">
        <v>32</v>
      </c>
      <c r="D341" s="4" t="s">
        <v>20</v>
      </c>
      <c r="E341" s="4">
        <v>1.436E-2</v>
      </c>
      <c r="F341" s="24">
        <f>IFERROR(INDEX('HIV related mortality'!$H:$H,MATCH(H341,'HIV related mortality'!$K:$K,0)),"NA")</f>
        <v>0.77581764083899996</v>
      </c>
      <c r="G341" s="25">
        <f t="shared" si="11"/>
        <v>3.2192586775519607E-3</v>
      </c>
      <c r="H341" t="str">
        <f t="shared" si="12"/>
        <v>2007-0-8</v>
      </c>
    </row>
    <row r="342" spans="1:8" x14ac:dyDescent="0.25">
      <c r="A342" s="4" t="s">
        <v>7</v>
      </c>
      <c r="B342" s="4" t="s">
        <v>22</v>
      </c>
      <c r="C342" s="4" t="s">
        <v>31</v>
      </c>
      <c r="D342" s="4" t="s">
        <v>19</v>
      </c>
      <c r="E342" s="4">
        <v>1.477E-2</v>
      </c>
      <c r="F342" s="24">
        <f>IFERROR(INDEX('HIV related mortality'!$H:$H,MATCH(H342,'HIV related mortality'!$K:$K,0)),"NA")</f>
        <v>0.69893487322199999</v>
      </c>
      <c r="G342" s="25">
        <f t="shared" si="11"/>
        <v>4.4467319225110604E-3</v>
      </c>
      <c r="H342" t="str">
        <f t="shared" si="12"/>
        <v>2007-1-9</v>
      </c>
    </row>
    <row r="343" spans="1:8" x14ac:dyDescent="0.25">
      <c r="A343" s="4" t="s">
        <v>7</v>
      </c>
      <c r="B343" s="4" t="s">
        <v>22</v>
      </c>
      <c r="C343" s="4" t="s">
        <v>31</v>
      </c>
      <c r="D343" s="4" t="s">
        <v>20</v>
      </c>
      <c r="E343" s="4">
        <v>1.332E-2</v>
      </c>
      <c r="F343" s="24">
        <f>IFERROR(INDEX('HIV related mortality'!$H:$H,MATCH(H343,'HIV related mortality'!$K:$K,0)),"NA")</f>
        <v>0.72453733267200005</v>
      </c>
      <c r="G343" s="25">
        <f t="shared" si="11"/>
        <v>3.6691627288089595E-3</v>
      </c>
      <c r="H343" t="str">
        <f t="shared" si="12"/>
        <v>2007-0-9</v>
      </c>
    </row>
    <row r="344" spans="1:8" x14ac:dyDescent="0.25">
      <c r="A344" s="4" t="s">
        <v>7</v>
      </c>
      <c r="B344" s="4" t="s">
        <v>22</v>
      </c>
      <c r="C344" s="4" t="s">
        <v>30</v>
      </c>
      <c r="D344" s="4" t="s">
        <v>19</v>
      </c>
      <c r="E344" s="4">
        <v>1.357E-2</v>
      </c>
      <c r="F344" s="24">
        <f>IFERROR(INDEX('HIV related mortality'!$H:$H,MATCH(H344,'HIV related mortality'!$K:$K,0)),"NA")</f>
        <v>0.59874455241000002</v>
      </c>
      <c r="G344" s="25">
        <f t="shared" si="11"/>
        <v>5.4450364237962996E-3</v>
      </c>
      <c r="H344" t="str">
        <f t="shared" si="12"/>
        <v>2007-1-10</v>
      </c>
    </row>
    <row r="345" spans="1:8" x14ac:dyDescent="0.25">
      <c r="A345" s="4" t="s">
        <v>7</v>
      </c>
      <c r="B345" s="4" t="s">
        <v>22</v>
      </c>
      <c r="C345" s="4" t="s">
        <v>30</v>
      </c>
      <c r="D345" s="4" t="s">
        <v>20</v>
      </c>
      <c r="E345" s="4">
        <v>1.056E-2</v>
      </c>
      <c r="F345" s="24">
        <f>IFERROR(INDEX('HIV related mortality'!$H:$H,MATCH(H345,'HIV related mortality'!$K:$K,0)),"NA")</f>
        <v>0.616490692364</v>
      </c>
      <c r="G345" s="25">
        <f t="shared" si="11"/>
        <v>4.04985828863616E-3</v>
      </c>
      <c r="H345" t="str">
        <f t="shared" si="12"/>
        <v>2007-0-10</v>
      </c>
    </row>
    <row r="346" spans="1:8" x14ac:dyDescent="0.25">
      <c r="A346" s="4" t="s">
        <v>7</v>
      </c>
      <c r="B346" s="4" t="s">
        <v>22</v>
      </c>
      <c r="C346" s="4" t="s">
        <v>29</v>
      </c>
      <c r="D346" s="4" t="s">
        <v>19</v>
      </c>
      <c r="E346" s="4">
        <v>1.4659999999999999E-2</v>
      </c>
      <c r="F346" s="24">
        <f>IFERROR(INDEX('HIV related mortality'!$H:$H,MATCH(H346,'HIV related mortality'!$K:$K,0)),"NA")</f>
        <v>0.459984528856</v>
      </c>
      <c r="G346" s="25">
        <f t="shared" si="11"/>
        <v>7.9166268069710381E-3</v>
      </c>
      <c r="H346" t="str">
        <f t="shared" si="12"/>
        <v>2007-1-11</v>
      </c>
    </row>
    <row r="347" spans="1:8" x14ac:dyDescent="0.25">
      <c r="A347" s="4" t="s">
        <v>7</v>
      </c>
      <c r="B347" s="4" t="s">
        <v>22</v>
      </c>
      <c r="C347" s="4" t="s">
        <v>29</v>
      </c>
      <c r="D347" s="4" t="s">
        <v>20</v>
      </c>
      <c r="E347" s="4">
        <v>1.1429999999999999E-2</v>
      </c>
      <c r="F347" s="24">
        <f>IFERROR(INDEX('HIV related mortality'!$H:$H,MATCH(H347,'HIV related mortality'!$K:$K,0)),"NA")</f>
        <v>0.45433928327799999</v>
      </c>
      <c r="G347" s="25">
        <f t="shared" si="11"/>
        <v>6.2369019921324599E-3</v>
      </c>
      <c r="H347" t="str">
        <f t="shared" si="12"/>
        <v>2007-0-11</v>
      </c>
    </row>
    <row r="348" spans="1:8" x14ac:dyDescent="0.25">
      <c r="A348" s="4" t="s">
        <v>7</v>
      </c>
      <c r="B348" s="4" t="s">
        <v>22</v>
      </c>
      <c r="C348" s="4" t="s">
        <v>28</v>
      </c>
      <c r="D348" s="4" t="s">
        <v>19</v>
      </c>
      <c r="E348" s="4">
        <v>1.6760000000000001E-2</v>
      </c>
      <c r="F348" s="24">
        <f>IFERROR(INDEX('HIV related mortality'!$H:$H,MATCH(H348,'HIV related mortality'!$K:$K,0)),"NA")</f>
        <v>0.29410779257500003</v>
      </c>
      <c r="G348" s="25">
        <f t="shared" si="11"/>
        <v>1.1830753396443001E-2</v>
      </c>
      <c r="H348" t="str">
        <f t="shared" si="12"/>
        <v>2007-1-12</v>
      </c>
    </row>
    <row r="349" spans="1:8" x14ac:dyDescent="0.25">
      <c r="A349" s="4" t="s">
        <v>7</v>
      </c>
      <c r="B349" s="4" t="s">
        <v>22</v>
      </c>
      <c r="C349" s="4" t="s">
        <v>28</v>
      </c>
      <c r="D349" s="4" t="s">
        <v>20</v>
      </c>
      <c r="E349" s="4">
        <v>1.3350000000000001E-2</v>
      </c>
      <c r="F349" s="24">
        <f>IFERROR(INDEX('HIV related mortality'!$H:$H,MATCH(H349,'HIV related mortality'!$K:$K,0)),"NA")</f>
        <v>0.29269914514299999</v>
      </c>
      <c r="G349" s="25">
        <f t="shared" si="11"/>
        <v>9.4424664123409514E-3</v>
      </c>
      <c r="H349" t="str">
        <f t="shared" si="12"/>
        <v>2007-0-12</v>
      </c>
    </row>
    <row r="350" spans="1:8" x14ac:dyDescent="0.25">
      <c r="A350" s="4" t="s">
        <v>7</v>
      </c>
      <c r="B350" s="4" t="s">
        <v>22</v>
      </c>
      <c r="C350" s="4" t="s">
        <v>27</v>
      </c>
      <c r="D350" s="4" t="s">
        <v>19</v>
      </c>
      <c r="E350" s="4">
        <v>2.4070000000000001E-2</v>
      </c>
      <c r="F350" s="24" t="str">
        <f>IFERROR(INDEX('HIV related mortality'!$H:$H,MATCH(H350,'HIV related mortality'!$K:$K,0)),"NA")</f>
        <v>NA</v>
      </c>
      <c r="G350" s="25" t="str">
        <f t="shared" si="11"/>
        <v>NA</v>
      </c>
      <c r="H350" t="str">
        <f t="shared" si="12"/>
        <v>NA</v>
      </c>
    </row>
    <row r="351" spans="1:8" x14ac:dyDescent="0.25">
      <c r="A351" s="4" t="s">
        <v>7</v>
      </c>
      <c r="B351" s="4" t="s">
        <v>22</v>
      </c>
      <c r="C351" s="4" t="s">
        <v>27</v>
      </c>
      <c r="D351" s="4" t="s">
        <v>20</v>
      </c>
      <c r="E351" s="4">
        <v>1.8519999999999998E-2</v>
      </c>
      <c r="F351" s="24" t="str">
        <f>IFERROR(INDEX('HIV related mortality'!$H:$H,MATCH(H351,'HIV related mortality'!$K:$K,0)),"NA")</f>
        <v>NA</v>
      </c>
      <c r="G351" s="25" t="str">
        <f t="shared" si="11"/>
        <v>NA</v>
      </c>
      <c r="H351" t="str">
        <f t="shared" si="12"/>
        <v>NA</v>
      </c>
    </row>
    <row r="352" spans="1:8" x14ac:dyDescent="0.25">
      <c r="A352" s="4" t="s">
        <v>7</v>
      </c>
      <c r="B352" s="4" t="s">
        <v>22</v>
      </c>
      <c r="C352" s="4" t="s">
        <v>26</v>
      </c>
      <c r="D352" s="4" t="s">
        <v>19</v>
      </c>
      <c r="E352" s="4">
        <v>3.5790000000000002E-2</v>
      </c>
      <c r="F352" s="24" t="str">
        <f>IFERROR(INDEX('HIV related mortality'!$H:$H,MATCH(H352,'HIV related mortality'!$K:$K,0)),"NA")</f>
        <v>NA</v>
      </c>
      <c r="G352" s="25" t="str">
        <f t="shared" si="11"/>
        <v>NA</v>
      </c>
      <c r="H352" t="str">
        <f t="shared" si="12"/>
        <v>NA</v>
      </c>
    </row>
    <row r="353" spans="1:8" x14ac:dyDescent="0.25">
      <c r="A353" s="4" t="s">
        <v>7</v>
      </c>
      <c r="B353" s="4" t="s">
        <v>22</v>
      </c>
      <c r="C353" s="4" t="s">
        <v>26</v>
      </c>
      <c r="D353" s="4" t="s">
        <v>20</v>
      </c>
      <c r="E353" s="4">
        <v>2.8840000000000001E-2</v>
      </c>
      <c r="F353" s="24" t="str">
        <f>IFERROR(INDEX('HIV related mortality'!$H:$H,MATCH(H353,'HIV related mortality'!$K:$K,0)),"NA")</f>
        <v>NA</v>
      </c>
      <c r="G353" s="25" t="str">
        <f t="shared" si="11"/>
        <v>NA</v>
      </c>
      <c r="H353" t="str">
        <f t="shared" si="12"/>
        <v>NA</v>
      </c>
    </row>
    <row r="354" spans="1:8" x14ac:dyDescent="0.25">
      <c r="A354" s="4" t="s">
        <v>7</v>
      </c>
      <c r="B354" s="4" t="s">
        <v>22</v>
      </c>
      <c r="C354" s="4" t="s">
        <v>25</v>
      </c>
      <c r="D354" s="4" t="s">
        <v>19</v>
      </c>
      <c r="E354" s="4">
        <v>5.4480000000000001E-2</v>
      </c>
      <c r="F354" s="24" t="str">
        <f>IFERROR(INDEX('HIV related mortality'!$H:$H,MATCH(H354,'HIV related mortality'!$K:$K,0)),"NA")</f>
        <v>NA</v>
      </c>
      <c r="G354" s="25" t="str">
        <f t="shared" si="11"/>
        <v>NA</v>
      </c>
      <c r="H354" t="str">
        <f t="shared" si="12"/>
        <v>NA</v>
      </c>
    </row>
    <row r="355" spans="1:8" x14ac:dyDescent="0.25">
      <c r="A355" s="4" t="s">
        <v>7</v>
      </c>
      <c r="B355" s="4" t="s">
        <v>22</v>
      </c>
      <c r="C355" s="4" t="s">
        <v>25</v>
      </c>
      <c r="D355" s="4" t="s">
        <v>20</v>
      </c>
      <c r="E355" s="4">
        <v>4.6969999999999998E-2</v>
      </c>
      <c r="F355" s="24" t="str">
        <f>IFERROR(INDEX('HIV related mortality'!$H:$H,MATCH(H355,'HIV related mortality'!$K:$K,0)),"NA")</f>
        <v>NA</v>
      </c>
      <c r="G355" s="25" t="str">
        <f t="shared" si="11"/>
        <v>NA</v>
      </c>
      <c r="H355" t="str">
        <f t="shared" si="12"/>
        <v>NA</v>
      </c>
    </row>
    <row r="356" spans="1:8" x14ac:dyDescent="0.25">
      <c r="A356" s="4" t="s">
        <v>7</v>
      </c>
      <c r="B356" s="4" t="s">
        <v>22</v>
      </c>
      <c r="C356" s="4" t="s">
        <v>24</v>
      </c>
      <c r="D356" s="4" t="s">
        <v>19</v>
      </c>
      <c r="E356" s="4">
        <v>8.6010000000000003E-2</v>
      </c>
      <c r="F356" s="24" t="str">
        <f>IFERROR(INDEX('HIV related mortality'!$H:$H,MATCH(H356,'HIV related mortality'!$K:$K,0)),"NA")</f>
        <v>NA</v>
      </c>
      <c r="G356" s="25" t="str">
        <f t="shared" si="11"/>
        <v>NA</v>
      </c>
      <c r="H356" t="str">
        <f t="shared" si="12"/>
        <v>NA</v>
      </c>
    </row>
    <row r="357" spans="1:8" x14ac:dyDescent="0.25">
      <c r="A357" s="4" t="s">
        <v>7</v>
      </c>
      <c r="B357" s="4" t="s">
        <v>22</v>
      </c>
      <c r="C357" s="4" t="s">
        <v>24</v>
      </c>
      <c r="D357" s="4" t="s">
        <v>20</v>
      </c>
      <c r="E357" s="4">
        <v>7.5950000000000004E-2</v>
      </c>
      <c r="F357" s="24" t="str">
        <f>IFERROR(INDEX('HIV related mortality'!$H:$H,MATCH(H357,'HIV related mortality'!$K:$K,0)),"NA")</f>
        <v>NA</v>
      </c>
      <c r="G357" s="25" t="str">
        <f t="shared" si="11"/>
        <v>NA</v>
      </c>
      <c r="H357" t="str">
        <f t="shared" si="12"/>
        <v>NA</v>
      </c>
    </row>
    <row r="358" spans="1:8" x14ac:dyDescent="0.25">
      <c r="A358" s="4" t="s">
        <v>7</v>
      </c>
      <c r="B358" s="4" t="s">
        <v>22</v>
      </c>
      <c r="C358" s="4" t="s">
        <v>23</v>
      </c>
      <c r="D358" s="4" t="s">
        <v>19</v>
      </c>
      <c r="E358" s="4">
        <v>0.1361</v>
      </c>
      <c r="F358" s="24" t="str">
        <f>IFERROR(INDEX('HIV related mortality'!$H:$H,MATCH(H358,'HIV related mortality'!$K:$K,0)),"NA")</f>
        <v>NA</v>
      </c>
      <c r="G358" s="25" t="str">
        <f t="shared" si="11"/>
        <v>NA</v>
      </c>
      <c r="H358" t="str">
        <f t="shared" si="12"/>
        <v>NA</v>
      </c>
    </row>
    <row r="359" spans="1:8" x14ac:dyDescent="0.25">
      <c r="A359" s="4" t="s">
        <v>7</v>
      </c>
      <c r="B359" s="4" t="s">
        <v>22</v>
      </c>
      <c r="C359" s="4" t="s">
        <v>23</v>
      </c>
      <c r="D359" s="4" t="s">
        <v>20</v>
      </c>
      <c r="E359" s="4">
        <v>0.12343</v>
      </c>
      <c r="F359" s="24" t="str">
        <f>IFERROR(INDEX('HIV related mortality'!$H:$H,MATCH(H359,'HIV related mortality'!$K:$K,0)),"NA")</f>
        <v>NA</v>
      </c>
      <c r="G359" s="25" t="str">
        <f t="shared" si="11"/>
        <v>NA</v>
      </c>
      <c r="H359" t="str">
        <f t="shared" si="12"/>
        <v>NA</v>
      </c>
    </row>
    <row r="360" spans="1:8" x14ac:dyDescent="0.25">
      <c r="A360" s="4" t="s">
        <v>7</v>
      </c>
      <c r="B360" s="4" t="s">
        <v>22</v>
      </c>
      <c r="C360" s="4" t="s">
        <v>21</v>
      </c>
      <c r="D360" s="4" t="s">
        <v>19</v>
      </c>
      <c r="E360" s="4">
        <v>7.4099999999999999E-3</v>
      </c>
      <c r="F360" s="24" t="str">
        <f>IFERROR(INDEX('HIV related mortality'!$H:$H,MATCH(H360,'HIV related mortality'!$K:$K,0)),"NA")</f>
        <v>NA</v>
      </c>
      <c r="G360" s="25" t="str">
        <f t="shared" si="11"/>
        <v>NA</v>
      </c>
      <c r="H360" t="str">
        <f t="shared" si="12"/>
        <v>2007-1-1b</v>
      </c>
    </row>
    <row r="361" spans="1:8" x14ac:dyDescent="0.25">
      <c r="A361" s="4" t="s">
        <v>7</v>
      </c>
      <c r="B361" s="4" t="s">
        <v>22</v>
      </c>
      <c r="C361" s="4" t="s">
        <v>21</v>
      </c>
      <c r="D361" s="4" t="s">
        <v>20</v>
      </c>
      <c r="E361" s="4">
        <v>6.9800000000000001E-3</v>
      </c>
      <c r="F361" s="24" t="str">
        <f>IFERROR(INDEX('HIV related mortality'!$H:$H,MATCH(H361,'HIV related mortality'!$K:$K,0)),"NA")</f>
        <v>NA</v>
      </c>
      <c r="G361" s="25" t="str">
        <f t="shared" si="11"/>
        <v>NA</v>
      </c>
      <c r="H361" t="str">
        <f t="shared" si="12"/>
        <v>2007-0-1b</v>
      </c>
    </row>
    <row r="362" spans="1:8" x14ac:dyDescent="0.25">
      <c r="A362" s="4" t="s">
        <v>8</v>
      </c>
      <c r="B362" s="4" t="s">
        <v>22</v>
      </c>
      <c r="C362" s="4" t="s">
        <v>40</v>
      </c>
      <c r="D362" s="4" t="s">
        <v>19</v>
      </c>
      <c r="E362" s="4">
        <v>0.26152999999999998</v>
      </c>
      <c r="F362" s="24" t="str">
        <f>IFERROR(INDEX('HIV related mortality'!$H:$H,MATCH(H362,'HIV related mortality'!$K:$K,0)),"NA")</f>
        <v>NA</v>
      </c>
      <c r="G362" s="25" t="str">
        <f t="shared" si="11"/>
        <v>NA</v>
      </c>
      <c r="H362" t="str">
        <f t="shared" si="12"/>
        <v>NA</v>
      </c>
    </row>
    <row r="363" spans="1:8" x14ac:dyDescent="0.25">
      <c r="A363" s="4" t="s">
        <v>8</v>
      </c>
      <c r="B363" s="4" t="s">
        <v>22</v>
      </c>
      <c r="C363" s="4" t="s">
        <v>40</v>
      </c>
      <c r="D363" s="4" t="s">
        <v>20</v>
      </c>
      <c r="E363" s="4">
        <v>0.23774999999999999</v>
      </c>
      <c r="F363" s="24" t="str">
        <f>IFERROR(INDEX('HIV related mortality'!$H:$H,MATCH(H363,'HIV related mortality'!$K:$K,0)),"NA")</f>
        <v>NA</v>
      </c>
      <c r="G363" s="25" t="str">
        <f t="shared" ref="G363:G426" si="13">IFERROR(E363*(1-F363),"NA")</f>
        <v>NA</v>
      </c>
      <c r="H363" t="str">
        <f t="shared" si="12"/>
        <v>NA</v>
      </c>
    </row>
    <row r="364" spans="1:8" x14ac:dyDescent="0.25">
      <c r="A364" s="4" t="s">
        <v>8</v>
      </c>
      <c r="B364" s="4" t="s">
        <v>22</v>
      </c>
      <c r="C364" s="4" t="s">
        <v>39</v>
      </c>
      <c r="D364" s="4" t="s">
        <v>19</v>
      </c>
      <c r="E364" s="4">
        <v>5.2130000000000003E-2</v>
      </c>
      <c r="F364" s="24" t="str">
        <f>IFERROR(INDEX('HIV related mortality'!$H:$H,MATCH(H364,'HIV related mortality'!$K:$K,0)),"NA")</f>
        <v>NA</v>
      </c>
      <c r="G364" s="25" t="str">
        <f t="shared" si="13"/>
        <v>NA</v>
      </c>
      <c r="H364" t="str">
        <f t="shared" si="12"/>
        <v>2008-1-1a</v>
      </c>
    </row>
    <row r="365" spans="1:8" x14ac:dyDescent="0.25">
      <c r="A365" s="4" t="s">
        <v>8</v>
      </c>
      <c r="B365" s="4" t="s">
        <v>22</v>
      </c>
      <c r="C365" s="4" t="s">
        <v>39</v>
      </c>
      <c r="D365" s="4" t="s">
        <v>20</v>
      </c>
      <c r="E365" s="4">
        <v>4.3450000000000003E-2</v>
      </c>
      <c r="F365" s="24" t="str">
        <f>IFERROR(INDEX('HIV related mortality'!$H:$H,MATCH(H365,'HIV related mortality'!$K:$K,0)),"NA")</f>
        <v>NA</v>
      </c>
      <c r="G365" s="25" t="str">
        <f t="shared" si="13"/>
        <v>NA</v>
      </c>
      <c r="H365" t="str">
        <f t="shared" si="12"/>
        <v>2008-0-1a</v>
      </c>
    </row>
    <row r="366" spans="1:8" x14ac:dyDescent="0.25">
      <c r="A366" s="4" t="s">
        <v>8</v>
      </c>
      <c r="B366" s="4" t="s">
        <v>22</v>
      </c>
      <c r="C366" s="4" t="s">
        <v>38</v>
      </c>
      <c r="D366" s="4" t="s">
        <v>19</v>
      </c>
      <c r="E366" s="4">
        <v>3.7299999999999998E-3</v>
      </c>
      <c r="F366" s="24">
        <f>IFERROR(INDEX('HIV related mortality'!$H:$H,MATCH(H366,'HIV related mortality'!$K:$K,0)),"NA")</f>
        <v>0.35497733129999998</v>
      </c>
      <c r="G366" s="25">
        <f t="shared" si="13"/>
        <v>2.4059345542509999E-3</v>
      </c>
      <c r="H366" t="str">
        <f t="shared" si="12"/>
        <v>2008-1-2</v>
      </c>
    </row>
    <row r="367" spans="1:8" x14ac:dyDescent="0.25">
      <c r="A367" s="4" t="s">
        <v>8</v>
      </c>
      <c r="B367" s="4" t="s">
        <v>22</v>
      </c>
      <c r="C367" s="4" t="s">
        <v>38</v>
      </c>
      <c r="D367" s="4" t="s">
        <v>20</v>
      </c>
      <c r="E367" s="4">
        <v>3.2100000000000002E-3</v>
      </c>
      <c r="F367" s="24">
        <f>IFERROR(INDEX('HIV related mortality'!$H:$H,MATCH(H367,'HIV related mortality'!$K:$K,0)),"NA")</f>
        <v>0.42192769082499998</v>
      </c>
      <c r="G367" s="25">
        <f t="shared" si="13"/>
        <v>1.8556121124517499E-3</v>
      </c>
      <c r="H367" t="str">
        <f t="shared" si="12"/>
        <v>2008-0-2</v>
      </c>
    </row>
    <row r="368" spans="1:8" x14ac:dyDescent="0.25">
      <c r="A368" s="4" t="s">
        <v>8</v>
      </c>
      <c r="B368" s="4" t="s">
        <v>22</v>
      </c>
      <c r="C368" s="4" t="s">
        <v>37</v>
      </c>
      <c r="D368" s="4" t="s">
        <v>19</v>
      </c>
      <c r="E368" s="4">
        <v>2.4399999999999999E-3</v>
      </c>
      <c r="F368" s="24">
        <f>IFERROR(INDEX('HIV related mortality'!$H:$H,MATCH(H368,'HIV related mortality'!$K:$K,0)),"NA")</f>
        <v>0.49414689686500002</v>
      </c>
      <c r="G368" s="25">
        <f t="shared" si="13"/>
        <v>1.2342815716494E-3</v>
      </c>
      <c r="H368" t="str">
        <f t="shared" si="12"/>
        <v>2008-1-3</v>
      </c>
    </row>
    <row r="369" spans="1:8" x14ac:dyDescent="0.25">
      <c r="A369" s="4" t="s">
        <v>8</v>
      </c>
      <c r="B369" s="4" t="s">
        <v>22</v>
      </c>
      <c r="C369" s="4" t="s">
        <v>37</v>
      </c>
      <c r="D369" s="4" t="s">
        <v>20</v>
      </c>
      <c r="E369" s="4">
        <v>2.2399999999999998E-3</v>
      </c>
      <c r="F369" s="24">
        <f>IFERROR(INDEX('HIV related mortality'!$H:$H,MATCH(H369,'HIV related mortality'!$K:$K,0)),"NA")</f>
        <v>0.58506713563900004</v>
      </c>
      <c r="G369" s="25">
        <f t="shared" si="13"/>
        <v>9.2944961616863982E-4</v>
      </c>
      <c r="H369" t="str">
        <f t="shared" si="12"/>
        <v>2008-0-3</v>
      </c>
    </row>
    <row r="370" spans="1:8" x14ac:dyDescent="0.25">
      <c r="A370" s="4" t="s">
        <v>8</v>
      </c>
      <c r="B370" s="4" t="s">
        <v>22</v>
      </c>
      <c r="C370" s="4" t="s">
        <v>36</v>
      </c>
      <c r="D370" s="4" t="s">
        <v>19</v>
      </c>
      <c r="E370" s="4">
        <v>3.2299999999999998E-3</v>
      </c>
      <c r="F370" s="24">
        <f>IFERROR(INDEX('HIV related mortality'!$H:$H,MATCH(H370,'HIV related mortality'!$K:$K,0)),"NA")</f>
        <v>0.35922702963499997</v>
      </c>
      <c r="G370" s="25">
        <f t="shared" si="13"/>
        <v>2.0696966942789501E-3</v>
      </c>
      <c r="H370" t="str">
        <f t="shared" si="12"/>
        <v>2008-1-4</v>
      </c>
    </row>
    <row r="371" spans="1:8" x14ac:dyDescent="0.25">
      <c r="A371" s="4" t="s">
        <v>8</v>
      </c>
      <c r="B371" s="4" t="s">
        <v>22</v>
      </c>
      <c r="C371" s="4" t="s">
        <v>36</v>
      </c>
      <c r="D371" s="4" t="s">
        <v>20</v>
      </c>
      <c r="E371" s="4">
        <v>2.5500000000000002E-3</v>
      </c>
      <c r="F371" s="24">
        <f>IFERROR(INDEX('HIV related mortality'!$H:$H,MATCH(H371,'HIV related mortality'!$K:$K,0)),"NA")</f>
        <v>0.48351486124100002</v>
      </c>
      <c r="G371" s="25">
        <f t="shared" si="13"/>
        <v>1.3170371038354499E-3</v>
      </c>
      <c r="H371" t="str">
        <f t="shared" si="12"/>
        <v>2008-0-4</v>
      </c>
    </row>
    <row r="372" spans="1:8" x14ac:dyDescent="0.25">
      <c r="A372" s="4" t="s">
        <v>8</v>
      </c>
      <c r="B372" s="4" t="s">
        <v>22</v>
      </c>
      <c r="C372" s="4" t="s">
        <v>35</v>
      </c>
      <c r="D372" s="4" t="s">
        <v>19</v>
      </c>
      <c r="E372" s="4">
        <v>4.3600000000000002E-3</v>
      </c>
      <c r="F372" s="24">
        <f>IFERROR(INDEX('HIV related mortality'!$H:$H,MATCH(H372,'HIV related mortality'!$K:$K,0)),"NA")</f>
        <v>0.22269069865300001</v>
      </c>
      <c r="G372" s="25">
        <f t="shared" si="13"/>
        <v>3.3890685538729205E-3</v>
      </c>
      <c r="H372" t="str">
        <f t="shared" si="12"/>
        <v>2008-1-5</v>
      </c>
    </row>
    <row r="373" spans="1:8" x14ac:dyDescent="0.25">
      <c r="A373" s="4" t="s">
        <v>8</v>
      </c>
      <c r="B373" s="4" t="s">
        <v>22</v>
      </c>
      <c r="C373" s="4" t="s">
        <v>35</v>
      </c>
      <c r="D373" s="4" t="s">
        <v>20</v>
      </c>
      <c r="E373" s="4">
        <v>3.2399999999999998E-3</v>
      </c>
      <c r="F373" s="24">
        <f>IFERROR(INDEX('HIV related mortality'!$H:$H,MATCH(H373,'HIV related mortality'!$K:$K,0)),"NA")</f>
        <v>0.42377831134600003</v>
      </c>
      <c r="G373" s="25">
        <f t="shared" si="13"/>
        <v>1.8669582712389596E-3</v>
      </c>
      <c r="H373" t="str">
        <f t="shared" si="12"/>
        <v>2008-0-5</v>
      </c>
    </row>
    <row r="374" spans="1:8" x14ac:dyDescent="0.25">
      <c r="A374" s="4" t="s">
        <v>8</v>
      </c>
      <c r="B374" s="4" t="s">
        <v>22</v>
      </c>
      <c r="C374" s="4" t="s">
        <v>34</v>
      </c>
      <c r="D374" s="4" t="s">
        <v>19</v>
      </c>
      <c r="E374" s="4">
        <v>5.4299999999999999E-3</v>
      </c>
      <c r="F374" s="24">
        <f>IFERROR(INDEX('HIV related mortality'!$H:$H,MATCH(H374,'HIV related mortality'!$K:$K,0)),"NA")</f>
        <v>0.46297162723800001</v>
      </c>
      <c r="G374" s="25">
        <f t="shared" si="13"/>
        <v>2.9160640640976598E-3</v>
      </c>
      <c r="H374" t="str">
        <f t="shared" si="12"/>
        <v>2008-1-6</v>
      </c>
    </row>
    <row r="375" spans="1:8" x14ac:dyDescent="0.25">
      <c r="A375" s="4" t="s">
        <v>8</v>
      </c>
      <c r="B375" s="4" t="s">
        <v>22</v>
      </c>
      <c r="C375" s="4" t="s">
        <v>34</v>
      </c>
      <c r="D375" s="4" t="s">
        <v>20</v>
      </c>
      <c r="E375" s="4">
        <v>5.62E-3</v>
      </c>
      <c r="F375" s="24">
        <f>IFERROR(INDEX('HIV related mortality'!$H:$H,MATCH(H375,'HIV related mortality'!$K:$K,0)),"NA")</f>
        <v>0.67490866872900002</v>
      </c>
      <c r="G375" s="25">
        <f t="shared" si="13"/>
        <v>1.8270132817430199E-3</v>
      </c>
      <c r="H375" t="str">
        <f t="shared" si="12"/>
        <v>2008-0-6</v>
      </c>
    </row>
    <row r="376" spans="1:8" x14ac:dyDescent="0.25">
      <c r="A376" s="4" t="s">
        <v>8</v>
      </c>
      <c r="B376" s="4" t="s">
        <v>22</v>
      </c>
      <c r="C376" s="4" t="s">
        <v>33</v>
      </c>
      <c r="D376" s="4" t="s">
        <v>19</v>
      </c>
      <c r="E376" s="4">
        <v>7.77E-3</v>
      </c>
      <c r="F376" s="24">
        <f>IFERROR(INDEX('HIV related mortality'!$H:$H,MATCH(H376,'HIV related mortality'!$K:$K,0)),"NA")</f>
        <v>0.62774653748099996</v>
      </c>
      <c r="G376" s="25">
        <f t="shared" si="13"/>
        <v>2.8924094037726302E-3</v>
      </c>
      <c r="H376" t="str">
        <f t="shared" si="12"/>
        <v>2008-1-7</v>
      </c>
    </row>
    <row r="377" spans="1:8" x14ac:dyDescent="0.25">
      <c r="A377" s="4" t="s">
        <v>8</v>
      </c>
      <c r="B377" s="4" t="s">
        <v>22</v>
      </c>
      <c r="C377" s="4" t="s">
        <v>33</v>
      </c>
      <c r="D377" s="4" t="s">
        <v>20</v>
      </c>
      <c r="E377" s="4">
        <v>9.4999999999999998E-3</v>
      </c>
      <c r="F377" s="24">
        <f>IFERROR(INDEX('HIV related mortality'!$H:$H,MATCH(H377,'HIV related mortality'!$K:$K,0)),"NA")</f>
        <v>0.76064053229399997</v>
      </c>
      <c r="G377" s="25">
        <f t="shared" si="13"/>
        <v>2.2739149432070001E-3</v>
      </c>
      <c r="H377" t="str">
        <f t="shared" si="12"/>
        <v>2008-0-7</v>
      </c>
    </row>
    <row r="378" spans="1:8" x14ac:dyDescent="0.25">
      <c r="A378" s="4" t="s">
        <v>8</v>
      </c>
      <c r="B378" s="4" t="s">
        <v>22</v>
      </c>
      <c r="C378" s="4" t="s">
        <v>32</v>
      </c>
      <c r="D378" s="4" t="s">
        <v>19</v>
      </c>
      <c r="E378" s="4">
        <v>1.1469999999999999E-2</v>
      </c>
      <c r="F378" s="24">
        <f>IFERROR(INDEX('HIV related mortality'!$H:$H,MATCH(H378,'HIV related mortality'!$K:$K,0)),"NA")</f>
        <v>0.68962950943099999</v>
      </c>
      <c r="G378" s="25">
        <f t="shared" si="13"/>
        <v>3.5599495268264299E-3</v>
      </c>
      <c r="H378" t="str">
        <f t="shared" si="12"/>
        <v>2008-1-8</v>
      </c>
    </row>
    <row r="379" spans="1:8" x14ac:dyDescent="0.25">
      <c r="A379" s="4" t="s">
        <v>8</v>
      </c>
      <c r="B379" s="4" t="s">
        <v>22</v>
      </c>
      <c r="C379" s="4" t="s">
        <v>32</v>
      </c>
      <c r="D379" s="4" t="s">
        <v>20</v>
      </c>
      <c r="E379" s="4">
        <v>1.2970000000000001E-2</v>
      </c>
      <c r="F379" s="24">
        <f>IFERROR(INDEX('HIV related mortality'!$H:$H,MATCH(H379,'HIV related mortality'!$K:$K,0)),"NA")</f>
        <v>0.76174560465600005</v>
      </c>
      <c r="G379" s="25">
        <f t="shared" si="13"/>
        <v>3.0901595076116796E-3</v>
      </c>
      <c r="H379" t="str">
        <f t="shared" si="12"/>
        <v>2008-0-8</v>
      </c>
    </row>
    <row r="380" spans="1:8" x14ac:dyDescent="0.25">
      <c r="A380" s="4" t="s">
        <v>8</v>
      </c>
      <c r="B380" s="4" t="s">
        <v>22</v>
      </c>
      <c r="C380" s="4" t="s">
        <v>31</v>
      </c>
      <c r="D380" s="4" t="s">
        <v>19</v>
      </c>
      <c r="E380" s="4">
        <v>1.363E-2</v>
      </c>
      <c r="F380" s="24">
        <f>IFERROR(INDEX('HIV related mortality'!$H:$H,MATCH(H380,'HIV related mortality'!$K:$K,0)),"NA")</f>
        <v>0.67271224598299995</v>
      </c>
      <c r="G380" s="25">
        <f t="shared" si="13"/>
        <v>4.460932087251711E-3</v>
      </c>
      <c r="H380" t="str">
        <f t="shared" si="12"/>
        <v>2008-1-9</v>
      </c>
    </row>
    <row r="381" spans="1:8" x14ac:dyDescent="0.25">
      <c r="A381" s="4" t="s">
        <v>8</v>
      </c>
      <c r="B381" s="4" t="s">
        <v>22</v>
      </c>
      <c r="C381" s="4" t="s">
        <v>31</v>
      </c>
      <c r="D381" s="4" t="s">
        <v>20</v>
      </c>
      <c r="E381" s="4">
        <v>1.26E-2</v>
      </c>
      <c r="F381" s="24">
        <f>IFERROR(INDEX('HIV related mortality'!$H:$H,MATCH(H381,'HIV related mortality'!$K:$K,0)),"NA")</f>
        <v>0.70738923909399998</v>
      </c>
      <c r="G381" s="25">
        <f t="shared" si="13"/>
        <v>3.6868955874156005E-3</v>
      </c>
      <c r="H381" t="str">
        <f t="shared" si="12"/>
        <v>2008-0-9</v>
      </c>
    </row>
    <row r="382" spans="1:8" x14ac:dyDescent="0.25">
      <c r="A382" s="4" t="s">
        <v>8</v>
      </c>
      <c r="B382" s="4" t="s">
        <v>22</v>
      </c>
      <c r="C382" s="4" t="s">
        <v>30</v>
      </c>
      <c r="D382" s="4" t="s">
        <v>19</v>
      </c>
      <c r="E382" s="4">
        <v>1.2869999999999999E-2</v>
      </c>
      <c r="F382" s="24">
        <f>IFERROR(INDEX('HIV related mortality'!$H:$H,MATCH(H382,'HIV related mortality'!$K:$K,0)),"NA")</f>
        <v>0.57505188921399997</v>
      </c>
      <c r="G382" s="25">
        <f t="shared" si="13"/>
        <v>5.4690821858158203E-3</v>
      </c>
      <c r="H382" t="str">
        <f t="shared" si="12"/>
        <v>2008-1-10</v>
      </c>
    </row>
    <row r="383" spans="1:8" x14ac:dyDescent="0.25">
      <c r="A383" s="4" t="s">
        <v>8</v>
      </c>
      <c r="B383" s="4" t="s">
        <v>22</v>
      </c>
      <c r="C383" s="4" t="s">
        <v>30</v>
      </c>
      <c r="D383" s="4" t="s">
        <v>20</v>
      </c>
      <c r="E383" s="4">
        <v>1.017E-2</v>
      </c>
      <c r="F383" s="24">
        <f>IFERROR(INDEX('HIV related mortality'!$H:$H,MATCH(H383,'HIV related mortality'!$K:$K,0)),"NA")</f>
        <v>0.59810425451899996</v>
      </c>
      <c r="G383" s="25">
        <f t="shared" si="13"/>
        <v>4.0872797315417708E-3</v>
      </c>
      <c r="H383" t="str">
        <f t="shared" si="12"/>
        <v>2008-0-10</v>
      </c>
    </row>
    <row r="384" spans="1:8" x14ac:dyDescent="0.25">
      <c r="A384" s="4" t="s">
        <v>8</v>
      </c>
      <c r="B384" s="4" t="s">
        <v>22</v>
      </c>
      <c r="C384" s="4" t="s">
        <v>29</v>
      </c>
      <c r="D384" s="4" t="s">
        <v>19</v>
      </c>
      <c r="E384" s="4">
        <v>1.4189999999999999E-2</v>
      </c>
      <c r="F384" s="24">
        <f>IFERROR(INDEX('HIV related mortality'!$H:$H,MATCH(H384,'HIV related mortality'!$K:$K,0)),"NA")</f>
        <v>0.43370337620999999</v>
      </c>
      <c r="G384" s="25">
        <f t="shared" si="13"/>
        <v>8.0357490915800994E-3</v>
      </c>
      <c r="H384" t="str">
        <f t="shared" si="12"/>
        <v>2008-1-11</v>
      </c>
    </row>
    <row r="385" spans="1:8" x14ac:dyDescent="0.25">
      <c r="A385" s="4" t="s">
        <v>8</v>
      </c>
      <c r="B385" s="4" t="s">
        <v>22</v>
      </c>
      <c r="C385" s="4" t="s">
        <v>29</v>
      </c>
      <c r="D385" s="4" t="s">
        <v>20</v>
      </c>
      <c r="E385" s="4">
        <v>1.0919999999999999E-2</v>
      </c>
      <c r="F385" s="24">
        <f>IFERROR(INDEX('HIV related mortality'!$H:$H,MATCH(H385,'HIV related mortality'!$K:$K,0)),"NA")</f>
        <v>0.43509988218599999</v>
      </c>
      <c r="G385" s="25">
        <f t="shared" si="13"/>
        <v>6.1687092865288801E-3</v>
      </c>
      <c r="H385" t="str">
        <f t="shared" si="12"/>
        <v>2008-0-11</v>
      </c>
    </row>
    <row r="386" spans="1:8" x14ac:dyDescent="0.25">
      <c r="A386" s="4" t="s">
        <v>8</v>
      </c>
      <c r="B386" s="4" t="s">
        <v>22</v>
      </c>
      <c r="C386" s="4" t="s">
        <v>28</v>
      </c>
      <c r="D386" s="4" t="s">
        <v>19</v>
      </c>
      <c r="E386" s="4">
        <v>1.652E-2</v>
      </c>
      <c r="F386" s="24">
        <f>IFERROR(INDEX('HIV related mortality'!$H:$H,MATCH(H386,'HIV related mortality'!$K:$K,0)),"NA")</f>
        <v>0.27511295468899999</v>
      </c>
      <c r="G386" s="25">
        <f t="shared" si="13"/>
        <v>1.1975133988537719E-2</v>
      </c>
      <c r="H386" t="str">
        <f t="shared" ref="H386:H449" si="14">IFERROR(A386&amp;"-"&amp;IF(D386="Male",1,0)&amp;"-"&amp;INDEX($K$9:$K$22,MATCH(C386,$J$9:$J$22,0)),"NA")</f>
        <v>2008-1-12</v>
      </c>
    </row>
    <row r="387" spans="1:8" x14ac:dyDescent="0.25">
      <c r="A387" s="4" t="s">
        <v>8</v>
      </c>
      <c r="B387" s="4" t="s">
        <v>22</v>
      </c>
      <c r="C387" s="4" t="s">
        <v>28</v>
      </c>
      <c r="D387" s="4" t="s">
        <v>20</v>
      </c>
      <c r="E387" s="4">
        <v>1.299E-2</v>
      </c>
      <c r="F387" s="24">
        <f>IFERROR(INDEX('HIV related mortality'!$H:$H,MATCH(H387,'HIV related mortality'!$K:$K,0)),"NA")</f>
        <v>0.27312984362499998</v>
      </c>
      <c r="G387" s="25">
        <f t="shared" si="13"/>
        <v>9.4420433313112499E-3</v>
      </c>
      <c r="H387" t="str">
        <f t="shared" si="14"/>
        <v>2008-0-12</v>
      </c>
    </row>
    <row r="388" spans="1:8" x14ac:dyDescent="0.25">
      <c r="A388" s="4" t="s">
        <v>8</v>
      </c>
      <c r="B388" s="4" t="s">
        <v>22</v>
      </c>
      <c r="C388" s="4" t="s">
        <v>27</v>
      </c>
      <c r="D388" s="4" t="s">
        <v>19</v>
      </c>
      <c r="E388" s="4">
        <v>2.3630000000000002E-2</v>
      </c>
      <c r="F388" s="24" t="str">
        <f>IFERROR(INDEX('HIV related mortality'!$H:$H,MATCH(H388,'HIV related mortality'!$K:$K,0)),"NA")</f>
        <v>NA</v>
      </c>
      <c r="G388" s="25" t="str">
        <f t="shared" si="13"/>
        <v>NA</v>
      </c>
      <c r="H388" t="str">
        <f t="shared" si="14"/>
        <v>NA</v>
      </c>
    </row>
    <row r="389" spans="1:8" x14ac:dyDescent="0.25">
      <c r="A389" s="4" t="s">
        <v>8</v>
      </c>
      <c r="B389" s="4" t="s">
        <v>22</v>
      </c>
      <c r="C389" s="4" t="s">
        <v>27</v>
      </c>
      <c r="D389" s="4" t="s">
        <v>20</v>
      </c>
      <c r="E389" s="4">
        <v>1.8370000000000001E-2</v>
      </c>
      <c r="F389" s="24" t="str">
        <f>IFERROR(INDEX('HIV related mortality'!$H:$H,MATCH(H389,'HIV related mortality'!$K:$K,0)),"NA")</f>
        <v>NA</v>
      </c>
      <c r="G389" s="25" t="str">
        <f t="shared" si="13"/>
        <v>NA</v>
      </c>
      <c r="H389" t="str">
        <f t="shared" si="14"/>
        <v>NA</v>
      </c>
    </row>
    <row r="390" spans="1:8" x14ac:dyDescent="0.25">
      <c r="A390" s="4" t="s">
        <v>8</v>
      </c>
      <c r="B390" s="4" t="s">
        <v>22</v>
      </c>
      <c r="C390" s="4" t="s">
        <v>26</v>
      </c>
      <c r="D390" s="4" t="s">
        <v>19</v>
      </c>
      <c r="E390" s="4">
        <v>3.5470000000000002E-2</v>
      </c>
      <c r="F390" s="24" t="str">
        <f>IFERROR(INDEX('HIV related mortality'!$H:$H,MATCH(H390,'HIV related mortality'!$K:$K,0)),"NA")</f>
        <v>NA</v>
      </c>
      <c r="G390" s="25" t="str">
        <f t="shared" si="13"/>
        <v>NA</v>
      </c>
      <c r="H390" t="str">
        <f t="shared" si="14"/>
        <v>NA</v>
      </c>
    </row>
    <row r="391" spans="1:8" x14ac:dyDescent="0.25">
      <c r="A391" s="4" t="s">
        <v>8</v>
      </c>
      <c r="B391" s="4" t="s">
        <v>22</v>
      </c>
      <c r="C391" s="4" t="s">
        <v>26</v>
      </c>
      <c r="D391" s="4" t="s">
        <v>20</v>
      </c>
      <c r="E391" s="4">
        <v>2.869E-2</v>
      </c>
      <c r="F391" s="24" t="str">
        <f>IFERROR(INDEX('HIV related mortality'!$H:$H,MATCH(H391,'HIV related mortality'!$K:$K,0)),"NA")</f>
        <v>NA</v>
      </c>
      <c r="G391" s="25" t="str">
        <f t="shared" si="13"/>
        <v>NA</v>
      </c>
      <c r="H391" t="str">
        <f t="shared" si="14"/>
        <v>NA</v>
      </c>
    </row>
    <row r="392" spans="1:8" x14ac:dyDescent="0.25">
      <c r="A392" s="4" t="s">
        <v>8</v>
      </c>
      <c r="B392" s="4" t="s">
        <v>22</v>
      </c>
      <c r="C392" s="4" t="s">
        <v>25</v>
      </c>
      <c r="D392" s="4" t="s">
        <v>19</v>
      </c>
      <c r="E392" s="4">
        <v>5.4339999999999999E-2</v>
      </c>
      <c r="F392" s="24" t="str">
        <f>IFERROR(INDEX('HIV related mortality'!$H:$H,MATCH(H392,'HIV related mortality'!$K:$K,0)),"NA")</f>
        <v>NA</v>
      </c>
      <c r="G392" s="25" t="str">
        <f t="shared" si="13"/>
        <v>NA</v>
      </c>
      <c r="H392" t="str">
        <f t="shared" si="14"/>
        <v>NA</v>
      </c>
    </row>
    <row r="393" spans="1:8" x14ac:dyDescent="0.25">
      <c r="A393" s="4" t="s">
        <v>8</v>
      </c>
      <c r="B393" s="4" t="s">
        <v>22</v>
      </c>
      <c r="C393" s="4" t="s">
        <v>25</v>
      </c>
      <c r="D393" s="4" t="s">
        <v>20</v>
      </c>
      <c r="E393" s="4">
        <v>4.6739999999999997E-2</v>
      </c>
      <c r="F393" s="24" t="str">
        <f>IFERROR(INDEX('HIV related mortality'!$H:$H,MATCH(H393,'HIV related mortality'!$K:$K,0)),"NA")</f>
        <v>NA</v>
      </c>
      <c r="G393" s="25" t="str">
        <f t="shared" si="13"/>
        <v>NA</v>
      </c>
      <c r="H393" t="str">
        <f t="shared" si="14"/>
        <v>NA</v>
      </c>
    </row>
    <row r="394" spans="1:8" x14ac:dyDescent="0.25">
      <c r="A394" s="4" t="s">
        <v>8</v>
      </c>
      <c r="B394" s="4" t="s">
        <v>22</v>
      </c>
      <c r="C394" s="4" t="s">
        <v>24</v>
      </c>
      <c r="D394" s="4" t="s">
        <v>19</v>
      </c>
      <c r="E394" s="4">
        <v>8.5830000000000004E-2</v>
      </c>
      <c r="F394" s="24" t="str">
        <f>IFERROR(INDEX('HIV related mortality'!$H:$H,MATCH(H394,'HIV related mortality'!$K:$K,0)),"NA")</f>
        <v>NA</v>
      </c>
      <c r="G394" s="25" t="str">
        <f t="shared" si="13"/>
        <v>NA</v>
      </c>
      <c r="H394" t="str">
        <f t="shared" si="14"/>
        <v>NA</v>
      </c>
    </row>
    <row r="395" spans="1:8" x14ac:dyDescent="0.25">
      <c r="A395" s="4" t="s">
        <v>8</v>
      </c>
      <c r="B395" s="4" t="s">
        <v>22</v>
      </c>
      <c r="C395" s="4" t="s">
        <v>24</v>
      </c>
      <c r="D395" s="4" t="s">
        <v>20</v>
      </c>
      <c r="E395" s="4">
        <v>7.5670000000000001E-2</v>
      </c>
      <c r="F395" s="24" t="str">
        <f>IFERROR(INDEX('HIV related mortality'!$H:$H,MATCH(H395,'HIV related mortality'!$K:$K,0)),"NA")</f>
        <v>NA</v>
      </c>
      <c r="G395" s="25" t="str">
        <f t="shared" si="13"/>
        <v>NA</v>
      </c>
      <c r="H395" t="str">
        <f t="shared" si="14"/>
        <v>NA</v>
      </c>
    </row>
    <row r="396" spans="1:8" x14ac:dyDescent="0.25">
      <c r="A396" s="4" t="s">
        <v>8</v>
      </c>
      <c r="B396" s="4" t="s">
        <v>22</v>
      </c>
      <c r="C396" s="4" t="s">
        <v>23</v>
      </c>
      <c r="D396" s="4" t="s">
        <v>19</v>
      </c>
      <c r="E396" s="4">
        <v>0.13588</v>
      </c>
      <c r="F396" s="24" t="str">
        <f>IFERROR(INDEX('HIV related mortality'!$H:$H,MATCH(H396,'HIV related mortality'!$K:$K,0)),"NA")</f>
        <v>NA</v>
      </c>
      <c r="G396" s="25" t="str">
        <f t="shared" si="13"/>
        <v>NA</v>
      </c>
      <c r="H396" t="str">
        <f t="shared" si="14"/>
        <v>NA</v>
      </c>
    </row>
    <row r="397" spans="1:8" x14ac:dyDescent="0.25">
      <c r="A397" s="4" t="s">
        <v>8</v>
      </c>
      <c r="B397" s="4" t="s">
        <v>22</v>
      </c>
      <c r="C397" s="4" t="s">
        <v>23</v>
      </c>
      <c r="D397" s="4" t="s">
        <v>20</v>
      </c>
      <c r="E397" s="4">
        <v>0.12314</v>
      </c>
      <c r="F397" s="24" t="str">
        <f>IFERROR(INDEX('HIV related mortality'!$H:$H,MATCH(H397,'HIV related mortality'!$K:$K,0)),"NA")</f>
        <v>NA</v>
      </c>
      <c r="G397" s="25" t="str">
        <f t="shared" si="13"/>
        <v>NA</v>
      </c>
      <c r="H397" t="str">
        <f t="shared" si="14"/>
        <v>NA</v>
      </c>
    </row>
    <row r="398" spans="1:8" x14ac:dyDescent="0.25">
      <c r="A398" s="4" t="s">
        <v>8</v>
      </c>
      <c r="B398" s="4" t="s">
        <v>22</v>
      </c>
      <c r="C398" s="4" t="s">
        <v>21</v>
      </c>
      <c r="D398" s="4" t="s">
        <v>19</v>
      </c>
      <c r="E398" s="4">
        <v>6.6299999999999996E-3</v>
      </c>
      <c r="F398" s="24" t="str">
        <f>IFERROR(INDEX('HIV related mortality'!$H:$H,MATCH(H398,'HIV related mortality'!$K:$K,0)),"NA")</f>
        <v>NA</v>
      </c>
      <c r="G398" s="25" t="str">
        <f t="shared" si="13"/>
        <v>NA</v>
      </c>
      <c r="H398" t="str">
        <f t="shared" si="14"/>
        <v>2008-1-1b</v>
      </c>
    </row>
    <row r="399" spans="1:8" x14ac:dyDescent="0.25">
      <c r="A399" s="4" t="s">
        <v>8</v>
      </c>
      <c r="B399" s="4" t="s">
        <v>22</v>
      </c>
      <c r="C399" s="4" t="s">
        <v>21</v>
      </c>
      <c r="D399" s="4" t="s">
        <v>20</v>
      </c>
      <c r="E399" s="4">
        <v>6.2199999999999998E-3</v>
      </c>
      <c r="F399" s="24" t="str">
        <f>IFERROR(INDEX('HIV related mortality'!$H:$H,MATCH(H399,'HIV related mortality'!$K:$K,0)),"NA")</f>
        <v>NA</v>
      </c>
      <c r="G399" s="25" t="str">
        <f t="shared" si="13"/>
        <v>NA</v>
      </c>
      <c r="H399" t="str">
        <f t="shared" si="14"/>
        <v>2008-0-1b</v>
      </c>
    </row>
    <row r="400" spans="1:8" x14ac:dyDescent="0.25">
      <c r="A400" s="4" t="s">
        <v>9</v>
      </c>
      <c r="B400" s="4" t="s">
        <v>22</v>
      </c>
      <c r="C400" s="4" t="s">
        <v>40</v>
      </c>
      <c r="D400" s="4" t="s">
        <v>19</v>
      </c>
      <c r="E400" s="4">
        <v>0.26125999999999999</v>
      </c>
      <c r="F400" s="24" t="str">
        <f>IFERROR(INDEX('HIV related mortality'!$H:$H,MATCH(H400,'HIV related mortality'!$K:$K,0)),"NA")</f>
        <v>NA</v>
      </c>
      <c r="G400" s="25" t="str">
        <f t="shared" si="13"/>
        <v>NA</v>
      </c>
      <c r="H400" t="str">
        <f t="shared" si="14"/>
        <v>NA</v>
      </c>
    </row>
    <row r="401" spans="1:11" x14ac:dyDescent="0.25">
      <c r="A401" s="4" t="s">
        <v>9</v>
      </c>
      <c r="B401" s="4" t="s">
        <v>22</v>
      </c>
      <c r="C401" s="4" t="s">
        <v>40</v>
      </c>
      <c r="D401" s="4" t="s">
        <v>20</v>
      </c>
      <c r="E401" s="4">
        <v>0.23752000000000001</v>
      </c>
      <c r="F401" s="24" t="str">
        <f>IFERROR(INDEX('HIV related mortality'!$H:$H,MATCH(H401,'HIV related mortality'!$K:$K,0)),"NA")</f>
        <v>NA</v>
      </c>
      <c r="G401" s="25" t="str">
        <f t="shared" si="13"/>
        <v>NA</v>
      </c>
      <c r="H401" t="str">
        <f t="shared" si="14"/>
        <v>NA</v>
      </c>
    </row>
    <row r="402" spans="1:11" x14ac:dyDescent="0.25">
      <c r="A402" s="4" t="s">
        <v>9</v>
      </c>
      <c r="B402" s="4" t="s">
        <v>22</v>
      </c>
      <c r="C402" s="4" t="s">
        <v>39</v>
      </c>
      <c r="D402" s="4" t="s">
        <v>19</v>
      </c>
      <c r="E402" s="4">
        <v>4.9970000000000001E-2</v>
      </c>
      <c r="F402" s="24" t="str">
        <f>IFERROR(INDEX('HIV related mortality'!$H:$H,MATCH(H402,'HIV related mortality'!$K:$K,0)),"NA")</f>
        <v>NA</v>
      </c>
      <c r="G402" s="25" t="str">
        <f t="shared" si="13"/>
        <v>NA</v>
      </c>
      <c r="H402" t="str">
        <f t="shared" si="14"/>
        <v>2009-1-1a</v>
      </c>
      <c r="I402" s="12" t="s">
        <v>50</v>
      </c>
      <c r="J402" s="13"/>
      <c r="K402" s="13"/>
    </row>
    <row r="403" spans="1:11" x14ac:dyDescent="0.25">
      <c r="A403" s="4" t="s">
        <v>9</v>
      </c>
      <c r="B403" s="4" t="s">
        <v>22</v>
      </c>
      <c r="C403" s="4" t="s">
        <v>39</v>
      </c>
      <c r="D403" s="4" t="s">
        <v>20</v>
      </c>
      <c r="E403" s="4">
        <v>4.1529999999999997E-2</v>
      </c>
      <c r="F403" s="24" t="str">
        <f>IFERROR(INDEX('HIV related mortality'!$H:$H,MATCH(H403,'HIV related mortality'!$K:$K,0)),"NA")</f>
        <v>NA</v>
      </c>
      <c r="G403" s="25" t="str">
        <f t="shared" si="13"/>
        <v>NA</v>
      </c>
      <c r="H403" t="str">
        <f t="shared" si="14"/>
        <v>2009-0-1a</v>
      </c>
      <c r="I403" s="13"/>
      <c r="J403" s="13"/>
      <c r="K403" s="13"/>
    </row>
    <row r="404" spans="1:11" x14ac:dyDescent="0.25">
      <c r="A404" s="4" t="s">
        <v>9</v>
      </c>
      <c r="B404" s="4" t="s">
        <v>22</v>
      </c>
      <c r="C404" s="4" t="s">
        <v>38</v>
      </c>
      <c r="D404" s="4" t="s">
        <v>19</v>
      </c>
      <c r="E404" s="4">
        <v>3.64E-3</v>
      </c>
      <c r="F404" s="24">
        <f>IFERROR(INDEX('HIV related mortality'!$H:$H,MATCH(H404,'HIV related mortality'!$K:$K,0)),"NA")</f>
        <v>0.333273698274</v>
      </c>
      <c r="G404" s="25">
        <f t="shared" si="13"/>
        <v>2.4268837382826402E-3</v>
      </c>
      <c r="H404" t="str">
        <f t="shared" si="14"/>
        <v>2009-1-2</v>
      </c>
      <c r="I404" s="13"/>
      <c r="J404" s="13"/>
      <c r="K404" s="13"/>
    </row>
    <row r="405" spans="1:11" x14ac:dyDescent="0.25">
      <c r="A405" s="4" t="s">
        <v>9</v>
      </c>
      <c r="B405" s="4" t="s">
        <v>22</v>
      </c>
      <c r="C405" s="4" t="s">
        <v>38</v>
      </c>
      <c r="D405" s="4" t="s">
        <v>20</v>
      </c>
      <c r="E405" s="4">
        <v>3.1099999999999999E-3</v>
      </c>
      <c r="F405" s="24">
        <f>IFERROR(INDEX('HIV related mortality'!$H:$H,MATCH(H405,'HIV related mortality'!$K:$K,0)),"NA")</f>
        <v>0.40097044291400002</v>
      </c>
      <c r="G405" s="25">
        <f t="shared" si="13"/>
        <v>1.8629819225374602E-3</v>
      </c>
      <c r="H405" t="str">
        <f t="shared" si="14"/>
        <v>2009-0-2</v>
      </c>
      <c r="I405" s="13"/>
      <c r="J405" s="13"/>
      <c r="K405" s="13"/>
    </row>
    <row r="406" spans="1:11" x14ac:dyDescent="0.25">
      <c r="A406" s="4" t="s">
        <v>9</v>
      </c>
      <c r="B406" s="4" t="s">
        <v>22</v>
      </c>
      <c r="C406" s="4" t="s">
        <v>37</v>
      </c>
      <c r="D406" s="4" t="s">
        <v>19</v>
      </c>
      <c r="E406" s="4">
        <v>2.3800000000000002E-3</v>
      </c>
      <c r="F406" s="24">
        <f>IFERROR(INDEX('HIV related mortality'!$H:$H,MATCH(H406,'HIV related mortality'!$K:$K,0)),"NA")</f>
        <v>0.48132059447699999</v>
      </c>
      <c r="G406" s="25">
        <f t="shared" si="13"/>
        <v>1.23445698514474E-3</v>
      </c>
      <c r="H406" t="str">
        <f t="shared" si="14"/>
        <v>2009-1-3</v>
      </c>
      <c r="I406" s="13"/>
      <c r="J406" s="13"/>
      <c r="K406" s="13"/>
    </row>
    <row r="407" spans="1:11" x14ac:dyDescent="0.25">
      <c r="A407" s="4" t="s">
        <v>9</v>
      </c>
      <c r="B407" s="4" t="s">
        <v>22</v>
      </c>
      <c r="C407" s="4" t="s">
        <v>37</v>
      </c>
      <c r="D407" s="4" t="s">
        <v>20</v>
      </c>
      <c r="E407" s="4">
        <v>2.1800000000000001E-3</v>
      </c>
      <c r="F407" s="24">
        <f>IFERROR(INDEX('HIV related mortality'!$H:$H,MATCH(H407,'HIV related mortality'!$K:$K,0)),"NA")</f>
        <v>0.57593138784300002</v>
      </c>
      <c r="G407" s="25">
        <f t="shared" si="13"/>
        <v>9.2446957450226003E-4</v>
      </c>
      <c r="H407" t="str">
        <f t="shared" si="14"/>
        <v>2009-0-3</v>
      </c>
      <c r="I407" s="13"/>
      <c r="J407" s="13"/>
      <c r="K407" s="13"/>
    </row>
    <row r="408" spans="1:11" x14ac:dyDescent="0.25">
      <c r="A408" s="4" t="s">
        <v>9</v>
      </c>
      <c r="B408" s="4" t="s">
        <v>22</v>
      </c>
      <c r="C408" s="4" t="s">
        <v>36</v>
      </c>
      <c r="D408" s="4" t="s">
        <v>19</v>
      </c>
      <c r="E408" s="4">
        <v>3.2100000000000002E-3</v>
      </c>
      <c r="F408" s="24">
        <f>IFERROR(INDEX('HIV related mortality'!$H:$H,MATCH(H408,'HIV related mortality'!$K:$K,0)),"NA")</f>
        <v>0.38438098682499999</v>
      </c>
      <c r="G408" s="25">
        <f t="shared" si="13"/>
        <v>1.9761370322917502E-3</v>
      </c>
      <c r="H408" t="str">
        <f t="shared" si="14"/>
        <v>2009-1-4</v>
      </c>
      <c r="I408" s="13"/>
      <c r="J408" s="13"/>
      <c r="K408" s="13"/>
    </row>
    <row r="409" spans="1:11" x14ac:dyDescent="0.25">
      <c r="A409" s="4" t="s">
        <v>9</v>
      </c>
      <c r="B409" s="4" t="s">
        <v>22</v>
      </c>
      <c r="C409" s="4" t="s">
        <v>36</v>
      </c>
      <c r="D409" s="4" t="s">
        <v>20</v>
      </c>
      <c r="E409" s="4">
        <v>2.5400000000000002E-3</v>
      </c>
      <c r="F409" s="24">
        <f>IFERROR(INDEX('HIV related mortality'!$H:$H,MATCH(H409,'HIV related mortality'!$K:$K,0)),"NA")</f>
        <v>0.51068729485700004</v>
      </c>
      <c r="G409" s="25">
        <f t="shared" si="13"/>
        <v>1.2428542710632199E-3</v>
      </c>
      <c r="H409" t="str">
        <f t="shared" si="14"/>
        <v>2009-0-4</v>
      </c>
    </row>
    <row r="410" spans="1:11" x14ac:dyDescent="0.25">
      <c r="A410" s="4" t="s">
        <v>9</v>
      </c>
      <c r="B410" s="4" t="s">
        <v>22</v>
      </c>
      <c r="C410" s="4" t="s">
        <v>35</v>
      </c>
      <c r="D410" s="4" t="s">
        <v>19</v>
      </c>
      <c r="E410" s="4">
        <v>4.2900000000000004E-3</v>
      </c>
      <c r="F410" s="24">
        <f>IFERROR(INDEX('HIV related mortality'!$H:$H,MATCH(H410,'HIV related mortality'!$K:$K,0)),"NA")</f>
        <v>0.23150219198399999</v>
      </c>
      <c r="G410" s="25">
        <f t="shared" si="13"/>
        <v>3.2968555963886403E-3</v>
      </c>
      <c r="H410" t="str">
        <f t="shared" si="14"/>
        <v>2009-1-5</v>
      </c>
    </row>
    <row r="411" spans="1:11" x14ac:dyDescent="0.25">
      <c r="A411" s="4" t="s">
        <v>9</v>
      </c>
      <c r="B411" s="4" t="s">
        <v>22</v>
      </c>
      <c r="C411" s="4" t="s">
        <v>35</v>
      </c>
      <c r="D411" s="4" t="s">
        <v>20</v>
      </c>
      <c r="E411" s="4">
        <v>3.1900000000000001E-3</v>
      </c>
      <c r="F411" s="24">
        <f>IFERROR(INDEX('HIV related mortality'!$H:$H,MATCH(H411,'HIV related mortality'!$K:$K,0)),"NA")</f>
        <v>0.43260316812900002</v>
      </c>
      <c r="G411" s="25">
        <f t="shared" si="13"/>
        <v>1.8099958936684901E-3</v>
      </c>
      <c r="H411" t="str">
        <f t="shared" si="14"/>
        <v>2009-0-5</v>
      </c>
    </row>
    <row r="412" spans="1:11" x14ac:dyDescent="0.25">
      <c r="A412" s="4" t="s">
        <v>9</v>
      </c>
      <c r="B412" s="4" t="s">
        <v>22</v>
      </c>
      <c r="C412" s="4" t="s">
        <v>34</v>
      </c>
      <c r="D412" s="4" t="s">
        <v>19</v>
      </c>
      <c r="E412" s="4">
        <v>5.0699999999999999E-3</v>
      </c>
      <c r="F412" s="24">
        <f>IFERROR(INDEX('HIV related mortality'!$H:$H,MATCH(H412,'HIV related mortality'!$K:$K,0)),"NA")</f>
        <v>0.44743004780500001</v>
      </c>
      <c r="G412" s="25">
        <f t="shared" si="13"/>
        <v>2.80152965762865E-3</v>
      </c>
      <c r="H412" t="str">
        <f t="shared" si="14"/>
        <v>2009-1-6</v>
      </c>
    </row>
    <row r="413" spans="1:11" x14ac:dyDescent="0.25">
      <c r="A413" s="4" t="s">
        <v>9</v>
      </c>
      <c r="B413" s="4" t="s">
        <v>22</v>
      </c>
      <c r="C413" s="4" t="s">
        <v>34</v>
      </c>
      <c r="D413" s="4" t="s">
        <v>20</v>
      </c>
      <c r="E413" s="4">
        <v>4.8700000000000002E-3</v>
      </c>
      <c r="F413" s="24">
        <f>IFERROR(INDEX('HIV related mortality'!$H:$H,MATCH(H413,'HIV related mortality'!$K:$K,0)),"NA")</f>
        <v>0.65880421671400002</v>
      </c>
      <c r="G413" s="25">
        <f t="shared" si="13"/>
        <v>1.6616234646028199E-3</v>
      </c>
      <c r="H413" t="str">
        <f t="shared" si="14"/>
        <v>2009-0-6</v>
      </c>
    </row>
    <row r="414" spans="1:11" x14ac:dyDescent="0.25">
      <c r="A414" s="4" t="s">
        <v>9</v>
      </c>
      <c r="B414" s="4" t="s">
        <v>22</v>
      </c>
      <c r="C414" s="4" t="s">
        <v>33</v>
      </c>
      <c r="D414" s="4" t="s">
        <v>19</v>
      </c>
      <c r="E414" s="4">
        <v>6.8900000000000003E-3</v>
      </c>
      <c r="F414" s="24">
        <f>IFERROR(INDEX('HIV related mortality'!$H:$H,MATCH(H414,'HIV related mortality'!$K:$K,0)),"NA")</f>
        <v>0.59488284583499995</v>
      </c>
      <c r="G414" s="25">
        <f t="shared" si="13"/>
        <v>2.7912571921968506E-3</v>
      </c>
      <c r="H414" t="str">
        <f t="shared" si="14"/>
        <v>2009-1-7</v>
      </c>
    </row>
    <row r="415" spans="1:11" x14ac:dyDescent="0.25">
      <c r="A415" s="4" t="s">
        <v>9</v>
      </c>
      <c r="B415" s="4" t="s">
        <v>22</v>
      </c>
      <c r="C415" s="4" t="s">
        <v>33</v>
      </c>
      <c r="D415" s="4" t="s">
        <v>20</v>
      </c>
      <c r="E415" s="4">
        <v>7.9500000000000005E-3</v>
      </c>
      <c r="F415" s="24">
        <f>IFERROR(INDEX('HIV related mortality'!$H:$H,MATCH(H415,'HIV related mortality'!$K:$K,0)),"NA")</f>
        <v>0.73891538604100004</v>
      </c>
      <c r="G415" s="25">
        <f t="shared" si="13"/>
        <v>2.0756226809740498E-3</v>
      </c>
      <c r="H415" t="str">
        <f t="shared" si="14"/>
        <v>2009-0-7</v>
      </c>
    </row>
    <row r="416" spans="1:11" x14ac:dyDescent="0.25">
      <c r="A416" s="4" t="s">
        <v>9</v>
      </c>
      <c r="B416" s="4" t="s">
        <v>22</v>
      </c>
      <c r="C416" s="4" t="s">
        <v>32</v>
      </c>
      <c r="D416" s="4" t="s">
        <v>19</v>
      </c>
      <c r="E416" s="4">
        <v>9.9100000000000004E-3</v>
      </c>
      <c r="F416" s="24">
        <f>IFERROR(INDEX('HIV related mortality'!$H:$H,MATCH(H416,'HIV related mortality'!$K:$K,0)),"NA")</f>
        <v>0.65846623310100005</v>
      </c>
      <c r="G416" s="25">
        <f t="shared" si="13"/>
        <v>3.3845996299690898E-3</v>
      </c>
      <c r="H416" t="str">
        <f t="shared" si="14"/>
        <v>2009-1-8</v>
      </c>
    </row>
    <row r="417" spans="1:8" x14ac:dyDescent="0.25">
      <c r="A417" s="4" t="s">
        <v>9</v>
      </c>
      <c r="B417" s="4" t="s">
        <v>22</v>
      </c>
      <c r="C417" s="4" t="s">
        <v>32</v>
      </c>
      <c r="D417" s="4" t="s">
        <v>20</v>
      </c>
      <c r="E417" s="4">
        <v>1.12E-2</v>
      </c>
      <c r="F417" s="24">
        <f>IFERROR(INDEX('HIV related mortality'!$H:$H,MATCH(H417,'HIV related mortality'!$K:$K,0)),"NA")</f>
        <v>0.74352558043600003</v>
      </c>
      <c r="G417" s="25">
        <f t="shared" si="13"/>
        <v>2.8725134991167997E-3</v>
      </c>
      <c r="H417" t="str">
        <f t="shared" si="14"/>
        <v>2009-0-8</v>
      </c>
    </row>
    <row r="418" spans="1:8" x14ac:dyDescent="0.25">
      <c r="A418" s="4" t="s">
        <v>9</v>
      </c>
      <c r="B418" s="4" t="s">
        <v>22</v>
      </c>
      <c r="C418" s="4" t="s">
        <v>31</v>
      </c>
      <c r="D418" s="4" t="s">
        <v>19</v>
      </c>
      <c r="E418" s="4">
        <v>1.2030000000000001E-2</v>
      </c>
      <c r="F418" s="24">
        <f>IFERROR(INDEX('HIV related mortality'!$H:$H,MATCH(H418,'HIV related mortality'!$K:$K,0)),"NA")</f>
        <v>0.63675018987900001</v>
      </c>
      <c r="G418" s="25">
        <f t="shared" si="13"/>
        <v>4.3698952157556299E-3</v>
      </c>
      <c r="H418" t="str">
        <f t="shared" si="14"/>
        <v>2009-1-9</v>
      </c>
    </row>
    <row r="419" spans="1:8" x14ac:dyDescent="0.25">
      <c r="A419" s="4" t="s">
        <v>9</v>
      </c>
      <c r="B419" s="4" t="s">
        <v>22</v>
      </c>
      <c r="C419" s="4" t="s">
        <v>31</v>
      </c>
      <c r="D419" s="4" t="s">
        <v>20</v>
      </c>
      <c r="E419" s="4">
        <v>1.1310000000000001E-2</v>
      </c>
      <c r="F419" s="24">
        <f>IFERROR(INDEX('HIV related mortality'!$H:$H,MATCH(H419,'HIV related mortality'!$K:$K,0)),"NA")</f>
        <v>0.68328295907600001</v>
      </c>
      <c r="G419" s="25">
        <f t="shared" si="13"/>
        <v>3.5820697328504403E-3</v>
      </c>
      <c r="H419" t="str">
        <f t="shared" si="14"/>
        <v>2009-0-9</v>
      </c>
    </row>
    <row r="420" spans="1:8" x14ac:dyDescent="0.25">
      <c r="A420" s="4" t="s">
        <v>9</v>
      </c>
      <c r="B420" s="4" t="s">
        <v>22</v>
      </c>
      <c r="C420" s="4" t="s">
        <v>30</v>
      </c>
      <c r="D420" s="4" t="s">
        <v>19</v>
      </c>
      <c r="E420" s="4">
        <v>1.189E-2</v>
      </c>
      <c r="F420" s="24">
        <f>IFERROR(INDEX('HIV related mortality'!$H:$H,MATCH(H420,'HIV related mortality'!$K:$K,0)),"NA")</f>
        <v>0.54412661494299996</v>
      </c>
      <c r="G420" s="25">
        <f t="shared" si="13"/>
        <v>5.4203345483277302E-3</v>
      </c>
      <c r="H420" t="str">
        <f t="shared" si="14"/>
        <v>2009-1-10</v>
      </c>
    </row>
    <row r="421" spans="1:8" x14ac:dyDescent="0.25">
      <c r="A421" s="4" t="s">
        <v>9</v>
      </c>
      <c r="B421" s="4" t="s">
        <v>22</v>
      </c>
      <c r="C421" s="4" t="s">
        <v>30</v>
      </c>
      <c r="D421" s="4" t="s">
        <v>20</v>
      </c>
      <c r="E421" s="4">
        <v>9.4900000000000002E-3</v>
      </c>
      <c r="F421" s="24">
        <f>IFERROR(INDEX('HIV related mortality'!$H:$H,MATCH(H421,'HIV related mortality'!$K:$K,0)),"NA")</f>
        <v>0.57469490123300004</v>
      </c>
      <c r="G421" s="25">
        <f t="shared" si="13"/>
        <v>4.0361453872988298E-3</v>
      </c>
      <c r="H421" t="str">
        <f t="shared" si="14"/>
        <v>2009-0-10</v>
      </c>
    </row>
    <row r="422" spans="1:8" x14ac:dyDescent="0.25">
      <c r="A422" s="4" t="s">
        <v>9</v>
      </c>
      <c r="B422" s="4" t="s">
        <v>22</v>
      </c>
      <c r="C422" s="4" t="s">
        <v>29</v>
      </c>
      <c r="D422" s="4" t="s">
        <v>19</v>
      </c>
      <c r="E422" s="4">
        <v>1.354E-2</v>
      </c>
      <c r="F422" s="24">
        <f>IFERROR(INDEX('HIV related mortality'!$H:$H,MATCH(H422,'HIV related mortality'!$K:$K,0)),"NA")</f>
        <v>0.39753514636699999</v>
      </c>
      <c r="G422" s="25">
        <f t="shared" si="13"/>
        <v>8.1573741181908185E-3</v>
      </c>
      <c r="H422" t="str">
        <f t="shared" si="14"/>
        <v>2009-1-11</v>
      </c>
    </row>
    <row r="423" spans="1:8" x14ac:dyDescent="0.25">
      <c r="A423" s="4" t="s">
        <v>9</v>
      </c>
      <c r="B423" s="4" t="s">
        <v>22</v>
      </c>
      <c r="C423" s="4" t="s">
        <v>29</v>
      </c>
      <c r="D423" s="4" t="s">
        <v>20</v>
      </c>
      <c r="E423" s="4">
        <v>1.0330000000000001E-2</v>
      </c>
      <c r="F423" s="24">
        <f>IFERROR(INDEX('HIV related mortality'!$H:$H,MATCH(H423,'HIV related mortality'!$K:$K,0)),"NA")</f>
        <v>0.41051962610100001</v>
      </c>
      <c r="G423" s="25">
        <f t="shared" si="13"/>
        <v>6.0893322623766701E-3</v>
      </c>
      <c r="H423" t="str">
        <f t="shared" si="14"/>
        <v>2009-0-11</v>
      </c>
    </row>
    <row r="424" spans="1:8" x14ac:dyDescent="0.25">
      <c r="A424" s="4" t="s">
        <v>9</v>
      </c>
      <c r="B424" s="4" t="s">
        <v>22</v>
      </c>
      <c r="C424" s="4" t="s">
        <v>28</v>
      </c>
      <c r="D424" s="4" t="s">
        <v>19</v>
      </c>
      <c r="E424" s="4">
        <v>1.6150000000000001E-2</v>
      </c>
      <c r="F424" s="24">
        <f>IFERROR(INDEX('HIV related mortality'!$H:$H,MATCH(H424,'HIV related mortality'!$K:$K,0)),"NA")</f>
        <v>0.25006164255800001</v>
      </c>
      <c r="G424" s="25">
        <f t="shared" si="13"/>
        <v>1.21115044726883E-2</v>
      </c>
      <c r="H424" t="str">
        <f t="shared" si="14"/>
        <v>2009-1-12</v>
      </c>
    </row>
    <row r="425" spans="1:8" x14ac:dyDescent="0.25">
      <c r="A425" s="4" t="s">
        <v>9</v>
      </c>
      <c r="B425" s="4" t="s">
        <v>22</v>
      </c>
      <c r="C425" s="4" t="s">
        <v>28</v>
      </c>
      <c r="D425" s="4" t="s">
        <v>20</v>
      </c>
      <c r="E425" s="4">
        <v>1.255E-2</v>
      </c>
      <c r="F425" s="24">
        <f>IFERROR(INDEX('HIV related mortality'!$H:$H,MATCH(H425,'HIV related mortality'!$K:$K,0)),"NA")</f>
        <v>0.249519603433</v>
      </c>
      <c r="G425" s="25">
        <f t="shared" si="13"/>
        <v>9.4185289769158492E-3</v>
      </c>
      <c r="H425" t="str">
        <f t="shared" si="14"/>
        <v>2009-0-12</v>
      </c>
    </row>
    <row r="426" spans="1:8" x14ac:dyDescent="0.25">
      <c r="A426" s="4" t="s">
        <v>9</v>
      </c>
      <c r="B426" s="4" t="s">
        <v>22</v>
      </c>
      <c r="C426" s="4" t="s">
        <v>27</v>
      </c>
      <c r="D426" s="4" t="s">
        <v>19</v>
      </c>
      <c r="E426" s="4">
        <v>2.3199999999999998E-2</v>
      </c>
      <c r="F426" s="24" t="str">
        <f>IFERROR(INDEX('HIV related mortality'!$H:$H,MATCH(H426,'HIV related mortality'!$K:$K,0)),"NA")</f>
        <v>NA</v>
      </c>
      <c r="G426" s="25" t="str">
        <f t="shared" si="13"/>
        <v>NA</v>
      </c>
      <c r="H426" t="str">
        <f t="shared" si="14"/>
        <v>NA</v>
      </c>
    </row>
    <row r="427" spans="1:8" x14ac:dyDescent="0.25">
      <c r="A427" s="4" t="s">
        <v>9</v>
      </c>
      <c r="B427" s="4" t="s">
        <v>22</v>
      </c>
      <c r="C427" s="4" t="s">
        <v>27</v>
      </c>
      <c r="D427" s="4" t="s">
        <v>20</v>
      </c>
      <c r="E427" s="4">
        <v>1.8159999999999999E-2</v>
      </c>
      <c r="F427" s="24" t="str">
        <f>IFERROR(INDEX('HIV related mortality'!$H:$H,MATCH(H427,'HIV related mortality'!$K:$K,0)),"NA")</f>
        <v>NA</v>
      </c>
      <c r="G427" s="25" t="str">
        <f t="shared" ref="G427:G490" si="15">IFERROR(E427*(1-F427),"NA")</f>
        <v>NA</v>
      </c>
      <c r="H427" t="str">
        <f t="shared" si="14"/>
        <v>NA</v>
      </c>
    </row>
    <row r="428" spans="1:8" x14ac:dyDescent="0.25">
      <c r="A428" s="4" t="s">
        <v>9</v>
      </c>
      <c r="B428" s="4" t="s">
        <v>22</v>
      </c>
      <c r="C428" s="4" t="s">
        <v>26</v>
      </c>
      <c r="D428" s="4" t="s">
        <v>19</v>
      </c>
      <c r="E428" s="4">
        <v>3.5040000000000002E-2</v>
      </c>
      <c r="F428" s="24" t="str">
        <f>IFERROR(INDEX('HIV related mortality'!$H:$H,MATCH(H428,'HIV related mortality'!$K:$K,0)),"NA")</f>
        <v>NA</v>
      </c>
      <c r="G428" s="25" t="str">
        <f t="shared" si="15"/>
        <v>NA</v>
      </c>
      <c r="H428" t="str">
        <f t="shared" si="14"/>
        <v>NA</v>
      </c>
    </row>
    <row r="429" spans="1:8" x14ac:dyDescent="0.25">
      <c r="A429" s="4" t="s">
        <v>9</v>
      </c>
      <c r="B429" s="4" t="s">
        <v>22</v>
      </c>
      <c r="C429" s="4" t="s">
        <v>26</v>
      </c>
      <c r="D429" s="4" t="s">
        <v>20</v>
      </c>
      <c r="E429" s="4">
        <v>2.852E-2</v>
      </c>
      <c r="F429" s="24" t="str">
        <f>IFERROR(INDEX('HIV related mortality'!$H:$H,MATCH(H429,'HIV related mortality'!$K:$K,0)),"NA")</f>
        <v>NA</v>
      </c>
      <c r="G429" s="25" t="str">
        <f t="shared" si="15"/>
        <v>NA</v>
      </c>
      <c r="H429" t="str">
        <f t="shared" si="14"/>
        <v>NA</v>
      </c>
    </row>
    <row r="430" spans="1:8" x14ac:dyDescent="0.25">
      <c r="A430" s="4" t="s">
        <v>9</v>
      </c>
      <c r="B430" s="4" t="s">
        <v>22</v>
      </c>
      <c r="C430" s="4" t="s">
        <v>25</v>
      </c>
      <c r="D430" s="4" t="s">
        <v>19</v>
      </c>
      <c r="E430" s="4">
        <v>5.4120000000000001E-2</v>
      </c>
      <c r="F430" s="24" t="str">
        <f>IFERROR(INDEX('HIV related mortality'!$H:$H,MATCH(H430,'HIV related mortality'!$K:$K,0)),"NA")</f>
        <v>NA</v>
      </c>
      <c r="G430" s="25" t="str">
        <f t="shared" si="15"/>
        <v>NA</v>
      </c>
      <c r="H430" t="str">
        <f t="shared" si="14"/>
        <v>NA</v>
      </c>
    </row>
    <row r="431" spans="1:8" x14ac:dyDescent="0.25">
      <c r="A431" s="4" t="s">
        <v>9</v>
      </c>
      <c r="B431" s="4" t="s">
        <v>22</v>
      </c>
      <c r="C431" s="4" t="s">
        <v>25</v>
      </c>
      <c r="D431" s="4" t="s">
        <v>20</v>
      </c>
      <c r="E431" s="4">
        <v>4.6550000000000001E-2</v>
      </c>
      <c r="F431" s="24" t="str">
        <f>IFERROR(INDEX('HIV related mortality'!$H:$H,MATCH(H431,'HIV related mortality'!$K:$K,0)),"NA")</f>
        <v>NA</v>
      </c>
      <c r="G431" s="25" t="str">
        <f t="shared" si="15"/>
        <v>NA</v>
      </c>
      <c r="H431" t="str">
        <f t="shared" si="14"/>
        <v>NA</v>
      </c>
    </row>
    <row r="432" spans="1:8" x14ac:dyDescent="0.25">
      <c r="A432" s="4" t="s">
        <v>9</v>
      </c>
      <c r="B432" s="4" t="s">
        <v>22</v>
      </c>
      <c r="C432" s="4" t="s">
        <v>24</v>
      </c>
      <c r="D432" s="4" t="s">
        <v>19</v>
      </c>
      <c r="E432" s="4">
        <v>8.5589999999999999E-2</v>
      </c>
      <c r="F432" s="24" t="str">
        <f>IFERROR(INDEX('HIV related mortality'!$H:$H,MATCH(H432,'HIV related mortality'!$K:$K,0)),"NA")</f>
        <v>NA</v>
      </c>
      <c r="G432" s="25" t="str">
        <f t="shared" si="15"/>
        <v>NA</v>
      </c>
      <c r="H432" t="str">
        <f t="shared" si="14"/>
        <v>NA</v>
      </c>
    </row>
    <row r="433" spans="1:8" x14ac:dyDescent="0.25">
      <c r="A433" s="4" t="s">
        <v>9</v>
      </c>
      <c r="B433" s="4" t="s">
        <v>22</v>
      </c>
      <c r="C433" s="4" t="s">
        <v>24</v>
      </c>
      <c r="D433" s="4" t="s">
        <v>20</v>
      </c>
      <c r="E433" s="4">
        <v>7.5439999999999993E-2</v>
      </c>
      <c r="F433" s="24" t="str">
        <f>IFERROR(INDEX('HIV related mortality'!$H:$H,MATCH(H433,'HIV related mortality'!$K:$K,0)),"NA")</f>
        <v>NA</v>
      </c>
      <c r="G433" s="25" t="str">
        <f t="shared" si="15"/>
        <v>NA</v>
      </c>
      <c r="H433" t="str">
        <f t="shared" si="14"/>
        <v>NA</v>
      </c>
    </row>
    <row r="434" spans="1:8" x14ac:dyDescent="0.25">
      <c r="A434" s="4" t="s">
        <v>9</v>
      </c>
      <c r="B434" s="4" t="s">
        <v>22</v>
      </c>
      <c r="C434" s="4" t="s">
        <v>23</v>
      </c>
      <c r="D434" s="4" t="s">
        <v>19</v>
      </c>
      <c r="E434" s="4">
        <v>0.13561999999999999</v>
      </c>
      <c r="F434" s="24" t="str">
        <f>IFERROR(INDEX('HIV related mortality'!$H:$H,MATCH(H434,'HIV related mortality'!$K:$K,0)),"NA")</f>
        <v>NA</v>
      </c>
      <c r="G434" s="25" t="str">
        <f t="shared" si="15"/>
        <v>NA</v>
      </c>
      <c r="H434" t="str">
        <f t="shared" si="14"/>
        <v>NA</v>
      </c>
    </row>
    <row r="435" spans="1:8" x14ac:dyDescent="0.25">
      <c r="A435" s="4" t="s">
        <v>9</v>
      </c>
      <c r="B435" s="4" t="s">
        <v>22</v>
      </c>
      <c r="C435" s="4" t="s">
        <v>23</v>
      </c>
      <c r="D435" s="4" t="s">
        <v>20</v>
      </c>
      <c r="E435" s="4">
        <v>0.12286999999999999</v>
      </c>
      <c r="F435" s="24" t="str">
        <f>IFERROR(INDEX('HIV related mortality'!$H:$H,MATCH(H435,'HIV related mortality'!$K:$K,0)),"NA")</f>
        <v>NA</v>
      </c>
      <c r="G435" s="25" t="str">
        <f t="shared" si="15"/>
        <v>NA</v>
      </c>
      <c r="H435" t="str">
        <f t="shared" si="14"/>
        <v>NA</v>
      </c>
    </row>
    <row r="436" spans="1:8" x14ac:dyDescent="0.25">
      <c r="A436" s="4" t="s">
        <v>9</v>
      </c>
      <c r="B436" s="4" t="s">
        <v>22</v>
      </c>
      <c r="C436" s="4" t="s">
        <v>21</v>
      </c>
      <c r="D436" s="4" t="s">
        <v>19</v>
      </c>
      <c r="E436" s="4">
        <v>5.9300000000000004E-3</v>
      </c>
      <c r="F436" s="24" t="str">
        <f>IFERROR(INDEX('HIV related mortality'!$H:$H,MATCH(H436,'HIV related mortality'!$K:$K,0)),"NA")</f>
        <v>NA</v>
      </c>
      <c r="G436" s="25" t="str">
        <f t="shared" si="15"/>
        <v>NA</v>
      </c>
      <c r="H436" t="str">
        <f t="shared" si="14"/>
        <v>2009-1-1b</v>
      </c>
    </row>
    <row r="437" spans="1:8" x14ac:dyDescent="0.25">
      <c r="A437" s="4" t="s">
        <v>9</v>
      </c>
      <c r="B437" s="4" t="s">
        <v>22</v>
      </c>
      <c r="C437" s="4" t="s">
        <v>21</v>
      </c>
      <c r="D437" s="4" t="s">
        <v>20</v>
      </c>
      <c r="E437" s="4">
        <v>5.5300000000000002E-3</v>
      </c>
      <c r="F437" s="24" t="str">
        <f>IFERROR(INDEX('HIV related mortality'!$H:$H,MATCH(H437,'HIV related mortality'!$K:$K,0)),"NA")</f>
        <v>NA</v>
      </c>
      <c r="G437" s="25" t="str">
        <f t="shared" si="15"/>
        <v>NA</v>
      </c>
      <c r="H437" t="str">
        <f t="shared" si="14"/>
        <v>2009-0-1b</v>
      </c>
    </row>
    <row r="438" spans="1:8" x14ac:dyDescent="0.25">
      <c r="A438" s="4" t="s">
        <v>10</v>
      </c>
      <c r="B438" s="4" t="s">
        <v>22</v>
      </c>
      <c r="C438" s="4" t="s">
        <v>40</v>
      </c>
      <c r="D438" s="4" t="s">
        <v>19</v>
      </c>
      <c r="E438" s="4">
        <v>0.26023000000000002</v>
      </c>
      <c r="F438" s="24" t="str">
        <f>IFERROR(INDEX('HIV related mortality'!$H:$H,MATCH(H438,'HIV related mortality'!$K:$K,0)),"NA")</f>
        <v>NA</v>
      </c>
      <c r="G438" s="25" t="str">
        <f t="shared" si="15"/>
        <v>NA</v>
      </c>
      <c r="H438" t="str">
        <f t="shared" si="14"/>
        <v>NA</v>
      </c>
    </row>
    <row r="439" spans="1:8" x14ac:dyDescent="0.25">
      <c r="A439" s="4" t="s">
        <v>10</v>
      </c>
      <c r="B439" s="4" t="s">
        <v>22</v>
      </c>
      <c r="C439" s="4" t="s">
        <v>40</v>
      </c>
      <c r="D439" s="4" t="s">
        <v>20</v>
      </c>
      <c r="E439" s="4">
        <v>0.23623</v>
      </c>
      <c r="F439" s="24" t="str">
        <f>IFERROR(INDEX('HIV related mortality'!$H:$H,MATCH(H439,'HIV related mortality'!$K:$K,0)),"NA")</f>
        <v>NA</v>
      </c>
      <c r="G439" s="25" t="str">
        <f t="shared" si="15"/>
        <v>NA</v>
      </c>
      <c r="H439" t="str">
        <f t="shared" si="14"/>
        <v>NA</v>
      </c>
    </row>
    <row r="440" spans="1:8" x14ac:dyDescent="0.25">
      <c r="A440" s="4" t="s">
        <v>10</v>
      </c>
      <c r="B440" s="4" t="s">
        <v>22</v>
      </c>
      <c r="C440" s="4" t="s">
        <v>39</v>
      </c>
      <c r="D440" s="4" t="s">
        <v>19</v>
      </c>
      <c r="E440" s="4">
        <v>4.7820000000000001E-2</v>
      </c>
      <c r="F440" s="24" t="str">
        <f>IFERROR(INDEX('HIV related mortality'!$H:$H,MATCH(H440,'HIV related mortality'!$K:$K,0)),"NA")</f>
        <v>NA</v>
      </c>
      <c r="G440" s="25" t="str">
        <f t="shared" si="15"/>
        <v>NA</v>
      </c>
      <c r="H440" t="str">
        <f t="shared" si="14"/>
        <v>2010-1-1a</v>
      </c>
    </row>
    <row r="441" spans="1:8" x14ac:dyDescent="0.25">
      <c r="A441" s="4" t="s">
        <v>10</v>
      </c>
      <c r="B441" s="4" t="s">
        <v>22</v>
      </c>
      <c r="C441" s="4" t="s">
        <v>39</v>
      </c>
      <c r="D441" s="4" t="s">
        <v>20</v>
      </c>
      <c r="E441" s="4">
        <v>3.9620000000000002E-2</v>
      </c>
      <c r="F441" s="24" t="str">
        <f>IFERROR(INDEX('HIV related mortality'!$H:$H,MATCH(H441,'HIV related mortality'!$K:$K,0)),"NA")</f>
        <v>NA</v>
      </c>
      <c r="G441" s="25" t="str">
        <f t="shared" si="15"/>
        <v>NA</v>
      </c>
      <c r="H441" t="str">
        <f t="shared" si="14"/>
        <v>2010-0-1a</v>
      </c>
    </row>
    <row r="442" spans="1:8" x14ac:dyDescent="0.25">
      <c r="A442" s="4" t="s">
        <v>10</v>
      </c>
      <c r="B442" s="4" t="s">
        <v>22</v>
      </c>
      <c r="C442" s="4" t="s">
        <v>38</v>
      </c>
      <c r="D442" s="4" t="s">
        <v>19</v>
      </c>
      <c r="E442" s="4">
        <v>3.48E-3</v>
      </c>
      <c r="F442" s="24">
        <f>IFERROR(INDEX('HIV related mortality'!$H:$H,MATCH(H442,'HIV related mortality'!$K:$K,0)),"NA")</f>
        <v>0.309855071275</v>
      </c>
      <c r="G442" s="25">
        <f t="shared" si="15"/>
        <v>2.4017043519630001E-3</v>
      </c>
      <c r="H442" t="str">
        <f t="shared" si="14"/>
        <v>2010-1-2</v>
      </c>
    </row>
    <row r="443" spans="1:8" x14ac:dyDescent="0.25">
      <c r="A443" s="4" t="s">
        <v>10</v>
      </c>
      <c r="B443" s="4" t="s">
        <v>22</v>
      </c>
      <c r="C443" s="4" t="s">
        <v>38</v>
      </c>
      <c r="D443" s="4" t="s">
        <v>20</v>
      </c>
      <c r="E443" s="4">
        <v>2.8999999999999998E-3</v>
      </c>
      <c r="F443" s="24">
        <f>IFERROR(INDEX('HIV related mortality'!$H:$H,MATCH(H443,'HIV related mortality'!$K:$K,0)),"NA")</f>
        <v>0.37722382737799998</v>
      </c>
      <c r="G443" s="25">
        <f t="shared" si="15"/>
        <v>1.8060509006037999E-3</v>
      </c>
      <c r="H443" t="str">
        <f t="shared" si="14"/>
        <v>2010-0-2</v>
      </c>
    </row>
    <row r="444" spans="1:8" x14ac:dyDescent="0.25">
      <c r="A444" s="4" t="s">
        <v>10</v>
      </c>
      <c r="B444" s="4" t="s">
        <v>22</v>
      </c>
      <c r="C444" s="4" t="s">
        <v>37</v>
      </c>
      <c r="D444" s="4" t="s">
        <v>19</v>
      </c>
      <c r="E444" s="4">
        <v>2.2899999999999999E-3</v>
      </c>
      <c r="F444" s="24">
        <f>IFERROR(INDEX('HIV related mortality'!$H:$H,MATCH(H444,'HIV related mortality'!$K:$K,0)),"NA")</f>
        <v>0.464428014527</v>
      </c>
      <c r="G444" s="25">
        <f t="shared" si="15"/>
        <v>1.22645984673317E-3</v>
      </c>
      <c r="H444" t="str">
        <f t="shared" si="14"/>
        <v>2010-1-3</v>
      </c>
    </row>
    <row r="445" spans="1:8" x14ac:dyDescent="0.25">
      <c r="A445" s="4" t="s">
        <v>10</v>
      </c>
      <c r="B445" s="4" t="s">
        <v>22</v>
      </c>
      <c r="C445" s="4" t="s">
        <v>37</v>
      </c>
      <c r="D445" s="4" t="s">
        <v>20</v>
      </c>
      <c r="E445" s="4">
        <v>2.0600000000000002E-3</v>
      </c>
      <c r="F445" s="24">
        <f>IFERROR(INDEX('HIV related mortality'!$H:$H,MATCH(H445,'HIV related mortality'!$K:$K,0)),"NA")</f>
        <v>0.56047674737499997</v>
      </c>
      <c r="G445" s="25">
        <f t="shared" si="15"/>
        <v>9.0541790040750013E-4</v>
      </c>
      <c r="H445" t="str">
        <f t="shared" si="14"/>
        <v>2010-0-3</v>
      </c>
    </row>
    <row r="446" spans="1:8" x14ac:dyDescent="0.25">
      <c r="A446" s="4" t="s">
        <v>10</v>
      </c>
      <c r="B446" s="4" t="s">
        <v>22</v>
      </c>
      <c r="C446" s="4" t="s">
        <v>36</v>
      </c>
      <c r="D446" s="4" t="s">
        <v>19</v>
      </c>
      <c r="E446" s="4">
        <v>3.15E-3</v>
      </c>
      <c r="F446" s="24">
        <f>IFERROR(INDEX('HIV related mortality'!$H:$H,MATCH(H446,'HIV related mortality'!$K:$K,0)),"NA")</f>
        <v>0.40074418083399999</v>
      </c>
      <c r="G446" s="25">
        <f t="shared" si="15"/>
        <v>1.8876558303729E-3</v>
      </c>
      <c r="H446" t="str">
        <f t="shared" si="14"/>
        <v>2010-1-4</v>
      </c>
    </row>
    <row r="447" spans="1:8" x14ac:dyDescent="0.25">
      <c r="A447" s="4" t="s">
        <v>10</v>
      </c>
      <c r="B447" s="4" t="s">
        <v>22</v>
      </c>
      <c r="C447" s="4" t="s">
        <v>36</v>
      </c>
      <c r="D447" s="4" t="s">
        <v>20</v>
      </c>
      <c r="E447" s="4">
        <v>2.4399999999999999E-3</v>
      </c>
      <c r="F447" s="24">
        <f>IFERROR(INDEX('HIV related mortality'!$H:$H,MATCH(H447,'HIV related mortality'!$K:$K,0)),"NA")</f>
        <v>0.52678189206500003</v>
      </c>
      <c r="G447" s="25">
        <f t="shared" si="15"/>
        <v>1.1546521833613998E-3</v>
      </c>
      <c r="H447" t="str">
        <f t="shared" si="14"/>
        <v>2010-0-4</v>
      </c>
    </row>
    <row r="448" spans="1:8" x14ac:dyDescent="0.25">
      <c r="A448" s="4" t="s">
        <v>10</v>
      </c>
      <c r="B448" s="4" t="s">
        <v>22</v>
      </c>
      <c r="C448" s="4" t="s">
        <v>35</v>
      </c>
      <c r="D448" s="4" t="s">
        <v>19</v>
      </c>
      <c r="E448" s="4">
        <v>4.2100000000000002E-3</v>
      </c>
      <c r="F448" s="24">
        <f>IFERROR(INDEX('HIV related mortality'!$H:$H,MATCH(H448,'HIV related mortality'!$K:$K,0)),"NA")</f>
        <v>0.23872266251999999</v>
      </c>
      <c r="G448" s="25">
        <f t="shared" si="15"/>
        <v>3.2049775907908003E-3</v>
      </c>
      <c r="H448" t="str">
        <f t="shared" si="14"/>
        <v>2010-1-5</v>
      </c>
    </row>
    <row r="449" spans="1:8" x14ac:dyDescent="0.25">
      <c r="A449" s="4" t="s">
        <v>10</v>
      </c>
      <c r="B449" s="4" t="s">
        <v>22</v>
      </c>
      <c r="C449" s="4" t="s">
        <v>35</v>
      </c>
      <c r="D449" s="4" t="s">
        <v>20</v>
      </c>
      <c r="E449" s="4">
        <v>3.0599999999999998E-3</v>
      </c>
      <c r="F449" s="24">
        <f>IFERROR(INDEX('HIV related mortality'!$H:$H,MATCH(H449,'HIV related mortality'!$K:$K,0)),"NA")</f>
        <v>0.43969030989800001</v>
      </c>
      <c r="G449" s="25">
        <f t="shared" si="15"/>
        <v>1.7145476517121197E-3</v>
      </c>
      <c r="H449" t="str">
        <f t="shared" si="14"/>
        <v>2010-0-5</v>
      </c>
    </row>
    <row r="450" spans="1:8" x14ac:dyDescent="0.25">
      <c r="A450" s="4" t="s">
        <v>10</v>
      </c>
      <c r="B450" s="4" t="s">
        <v>22</v>
      </c>
      <c r="C450" s="4" t="s">
        <v>34</v>
      </c>
      <c r="D450" s="4" t="s">
        <v>19</v>
      </c>
      <c r="E450" s="4">
        <v>4.79E-3</v>
      </c>
      <c r="F450" s="24">
        <f>IFERROR(INDEX('HIV related mortality'!$H:$H,MATCH(H450,'HIV related mortality'!$K:$K,0)),"NA")</f>
        <v>0.43695138204</v>
      </c>
      <c r="G450" s="25">
        <f t="shared" si="15"/>
        <v>2.6970028800284004E-3</v>
      </c>
      <c r="H450" t="str">
        <f t="shared" ref="H450:H513" si="16">IFERROR(A450&amp;"-"&amp;IF(D450="Male",1,0)&amp;"-"&amp;INDEX($K$9:$K$22,MATCH(C450,$J$9:$J$22,0)),"NA")</f>
        <v>2010-1-6</v>
      </c>
    </row>
    <row r="451" spans="1:8" x14ac:dyDescent="0.25">
      <c r="A451" s="4" t="s">
        <v>10</v>
      </c>
      <c r="B451" s="4" t="s">
        <v>22</v>
      </c>
      <c r="C451" s="4" t="s">
        <v>34</v>
      </c>
      <c r="D451" s="4" t="s">
        <v>20</v>
      </c>
      <c r="E451" s="4">
        <v>4.2599999999999999E-3</v>
      </c>
      <c r="F451" s="24">
        <f>IFERROR(INDEX('HIV related mortality'!$H:$H,MATCH(H451,'HIV related mortality'!$K:$K,0)),"NA")</f>
        <v>0.64385314630199997</v>
      </c>
      <c r="G451" s="25">
        <f t="shared" si="15"/>
        <v>1.5171855967534801E-3</v>
      </c>
      <c r="H451" t="str">
        <f t="shared" si="16"/>
        <v>2010-0-6</v>
      </c>
    </row>
    <row r="452" spans="1:8" x14ac:dyDescent="0.25">
      <c r="A452" s="4" t="s">
        <v>10</v>
      </c>
      <c r="B452" s="4" t="s">
        <v>22</v>
      </c>
      <c r="C452" s="4" t="s">
        <v>33</v>
      </c>
      <c r="D452" s="4" t="s">
        <v>19</v>
      </c>
      <c r="E452" s="4">
        <v>6.1500000000000001E-3</v>
      </c>
      <c r="F452" s="24">
        <f>IFERROR(INDEX('HIV related mortality'!$H:$H,MATCH(H452,'HIV related mortality'!$K:$K,0)),"NA")</f>
        <v>0.56655993571399998</v>
      </c>
      <c r="G452" s="25">
        <f t="shared" si="15"/>
        <v>2.6656563953589003E-3</v>
      </c>
      <c r="H452" t="str">
        <f t="shared" si="16"/>
        <v>2010-1-7</v>
      </c>
    </row>
    <row r="453" spans="1:8" x14ac:dyDescent="0.25">
      <c r="A453" s="4" t="s">
        <v>10</v>
      </c>
      <c r="B453" s="4" t="s">
        <v>22</v>
      </c>
      <c r="C453" s="4" t="s">
        <v>33</v>
      </c>
      <c r="D453" s="4" t="s">
        <v>20</v>
      </c>
      <c r="E453" s="4">
        <v>6.4599999999999996E-3</v>
      </c>
      <c r="F453" s="24">
        <f>IFERROR(INDEX('HIV related mortality'!$H:$H,MATCH(H453,'HIV related mortality'!$K:$K,0)),"NA")</f>
        <v>0.71456780072899995</v>
      </c>
      <c r="G453" s="25">
        <f t="shared" si="15"/>
        <v>1.8438920072906602E-3</v>
      </c>
      <c r="H453" t="str">
        <f t="shared" si="16"/>
        <v>2010-0-7</v>
      </c>
    </row>
    <row r="454" spans="1:8" x14ac:dyDescent="0.25">
      <c r="A454" s="4" t="s">
        <v>10</v>
      </c>
      <c r="B454" s="4" t="s">
        <v>22</v>
      </c>
      <c r="C454" s="4" t="s">
        <v>32</v>
      </c>
      <c r="D454" s="4" t="s">
        <v>19</v>
      </c>
      <c r="E454" s="4">
        <v>8.5900000000000004E-3</v>
      </c>
      <c r="F454" s="24">
        <f>IFERROR(INDEX('HIV related mortality'!$H:$H,MATCH(H454,'HIV related mortality'!$K:$K,0)),"NA")</f>
        <v>0.62581751952700004</v>
      </c>
      <c r="G454" s="25">
        <f t="shared" si="15"/>
        <v>3.2142275072630697E-3</v>
      </c>
      <c r="H454" t="str">
        <f t="shared" si="16"/>
        <v>2010-1-8</v>
      </c>
    </row>
    <row r="455" spans="1:8" x14ac:dyDescent="0.25">
      <c r="A455" s="4" t="s">
        <v>10</v>
      </c>
      <c r="B455" s="4" t="s">
        <v>22</v>
      </c>
      <c r="C455" s="4" t="s">
        <v>32</v>
      </c>
      <c r="D455" s="4" t="s">
        <v>20</v>
      </c>
      <c r="E455" s="4">
        <v>9.3500000000000007E-3</v>
      </c>
      <c r="F455" s="24">
        <f>IFERROR(INDEX('HIV related mortality'!$H:$H,MATCH(H455,'HIV related mortality'!$K:$K,0)),"NA")</f>
        <v>0.72033238856799997</v>
      </c>
      <c r="G455" s="25">
        <f t="shared" si="15"/>
        <v>2.6148921668892005E-3</v>
      </c>
      <c r="H455" t="str">
        <f t="shared" si="16"/>
        <v>2010-0-8</v>
      </c>
    </row>
    <row r="456" spans="1:8" x14ac:dyDescent="0.25">
      <c r="A456" s="4" t="s">
        <v>10</v>
      </c>
      <c r="B456" s="4" t="s">
        <v>22</v>
      </c>
      <c r="C456" s="4" t="s">
        <v>31</v>
      </c>
      <c r="D456" s="4" t="s">
        <v>19</v>
      </c>
      <c r="E456" s="4">
        <v>1.048E-2</v>
      </c>
      <c r="F456" s="24">
        <f>IFERROR(INDEX('HIV related mortality'!$H:$H,MATCH(H456,'HIV related mortality'!$K:$K,0)),"NA")</f>
        <v>0.59669902553999998</v>
      </c>
      <c r="G456" s="25">
        <f t="shared" si="15"/>
        <v>4.2265942123407996E-3</v>
      </c>
      <c r="H456" t="str">
        <f t="shared" si="16"/>
        <v>2010-1-9</v>
      </c>
    </row>
    <row r="457" spans="1:8" x14ac:dyDescent="0.25">
      <c r="A457" s="4" t="s">
        <v>10</v>
      </c>
      <c r="B457" s="4" t="s">
        <v>22</v>
      </c>
      <c r="C457" s="4" t="s">
        <v>31</v>
      </c>
      <c r="D457" s="4" t="s">
        <v>20</v>
      </c>
      <c r="E457" s="4">
        <v>9.7599999999999996E-3</v>
      </c>
      <c r="F457" s="24">
        <f>IFERROR(INDEX('HIV related mortality'!$H:$H,MATCH(H457,'HIV related mortality'!$K:$K,0)),"NA")</f>
        <v>0.652232051649</v>
      </c>
      <c r="G457" s="25">
        <f t="shared" si="15"/>
        <v>3.3942151759057599E-3</v>
      </c>
      <c r="H457" t="str">
        <f t="shared" si="16"/>
        <v>2010-0-9</v>
      </c>
    </row>
    <row r="458" spans="1:8" x14ac:dyDescent="0.25">
      <c r="A458" s="4" t="s">
        <v>10</v>
      </c>
      <c r="B458" s="4" t="s">
        <v>22</v>
      </c>
      <c r="C458" s="4" t="s">
        <v>30</v>
      </c>
      <c r="D458" s="4" t="s">
        <v>19</v>
      </c>
      <c r="E458" s="4">
        <v>1.085E-2</v>
      </c>
      <c r="F458" s="24">
        <f>IFERROR(INDEX('HIV related mortality'!$H:$H,MATCH(H458,'HIV related mortality'!$K:$K,0)),"NA")</f>
        <v>0.50715565014999997</v>
      </c>
      <c r="G458" s="25">
        <f t="shared" si="15"/>
        <v>5.3473611958725006E-3</v>
      </c>
      <c r="H458" t="str">
        <f t="shared" si="16"/>
        <v>2010-1-10</v>
      </c>
    </row>
    <row r="459" spans="1:8" x14ac:dyDescent="0.25">
      <c r="A459" s="4" t="s">
        <v>10</v>
      </c>
      <c r="B459" s="4" t="s">
        <v>22</v>
      </c>
      <c r="C459" s="4" t="s">
        <v>30</v>
      </c>
      <c r="D459" s="4" t="s">
        <v>20</v>
      </c>
      <c r="E459" s="4">
        <v>8.6099999999999996E-3</v>
      </c>
      <c r="F459" s="24">
        <f>IFERROR(INDEX('HIV related mortality'!$H:$H,MATCH(H459,'HIV related mortality'!$K:$K,0)),"NA")</f>
        <v>0.54097898500200003</v>
      </c>
      <c r="G459" s="25">
        <f t="shared" si="15"/>
        <v>3.9521709391327799E-3</v>
      </c>
      <c r="H459" t="str">
        <f t="shared" si="16"/>
        <v>2010-0-10</v>
      </c>
    </row>
    <row r="460" spans="1:8" x14ac:dyDescent="0.25">
      <c r="A460" s="4" t="s">
        <v>10</v>
      </c>
      <c r="B460" s="4" t="s">
        <v>22</v>
      </c>
      <c r="C460" s="4" t="s">
        <v>29</v>
      </c>
      <c r="D460" s="4" t="s">
        <v>19</v>
      </c>
      <c r="E460" s="4">
        <v>1.282E-2</v>
      </c>
      <c r="F460" s="24">
        <f>IFERROR(INDEX('HIV related mortality'!$H:$H,MATCH(H460,'HIV related mortality'!$K:$K,0)),"NA")</f>
        <v>0.355659291632</v>
      </c>
      <c r="G460" s="25">
        <f t="shared" si="15"/>
        <v>8.2604478812777597E-3</v>
      </c>
      <c r="H460" t="str">
        <f t="shared" si="16"/>
        <v>2010-1-11</v>
      </c>
    </row>
    <row r="461" spans="1:8" x14ac:dyDescent="0.25">
      <c r="A461" s="4" t="s">
        <v>10</v>
      </c>
      <c r="B461" s="4" t="s">
        <v>22</v>
      </c>
      <c r="C461" s="4" t="s">
        <v>29</v>
      </c>
      <c r="D461" s="4" t="s">
        <v>20</v>
      </c>
      <c r="E461" s="4">
        <v>9.6299999999999997E-3</v>
      </c>
      <c r="F461" s="24">
        <f>IFERROR(INDEX('HIV related mortality'!$H:$H,MATCH(H461,'HIV related mortality'!$K:$K,0)),"NA")</f>
        <v>0.37313847980100001</v>
      </c>
      <c r="G461" s="25">
        <f t="shared" si="15"/>
        <v>6.0366764395163698E-3</v>
      </c>
      <c r="H461" t="str">
        <f t="shared" si="16"/>
        <v>2010-0-11</v>
      </c>
    </row>
    <row r="462" spans="1:8" x14ac:dyDescent="0.25">
      <c r="A462" s="4" t="s">
        <v>10</v>
      </c>
      <c r="B462" s="4" t="s">
        <v>22</v>
      </c>
      <c r="C462" s="4" t="s">
        <v>28</v>
      </c>
      <c r="D462" s="4" t="s">
        <v>19</v>
      </c>
      <c r="E462" s="4">
        <v>1.566E-2</v>
      </c>
      <c r="F462" s="24">
        <f>IFERROR(INDEX('HIV related mortality'!$H:$H,MATCH(H462,'HIV related mortality'!$K:$K,0)),"NA")</f>
        <v>0.21991181079899999</v>
      </c>
      <c r="G462" s="25">
        <f t="shared" si="15"/>
        <v>1.221618104288766E-2</v>
      </c>
      <c r="H462" t="str">
        <f t="shared" si="16"/>
        <v>2010-1-12</v>
      </c>
    </row>
    <row r="463" spans="1:8" x14ac:dyDescent="0.25">
      <c r="A463" s="4" t="s">
        <v>10</v>
      </c>
      <c r="B463" s="4" t="s">
        <v>22</v>
      </c>
      <c r="C463" s="4" t="s">
        <v>28</v>
      </c>
      <c r="D463" s="4" t="s">
        <v>20</v>
      </c>
      <c r="E463" s="4">
        <v>1.1900000000000001E-2</v>
      </c>
      <c r="F463" s="24">
        <f>IFERROR(INDEX('HIV related mortality'!$H:$H,MATCH(H463,'HIV related mortality'!$K:$K,0)),"NA")</f>
        <v>0.216872055797</v>
      </c>
      <c r="G463" s="25">
        <f t="shared" si="15"/>
        <v>9.3192225360157008E-3</v>
      </c>
      <c r="H463" t="str">
        <f t="shared" si="16"/>
        <v>2010-0-12</v>
      </c>
    </row>
    <row r="464" spans="1:8" x14ac:dyDescent="0.25">
      <c r="A464" s="4" t="s">
        <v>10</v>
      </c>
      <c r="B464" s="4" t="s">
        <v>22</v>
      </c>
      <c r="C464" s="4" t="s">
        <v>27</v>
      </c>
      <c r="D464" s="4" t="s">
        <v>19</v>
      </c>
      <c r="E464" s="4">
        <v>2.2700000000000001E-2</v>
      </c>
      <c r="F464" s="24" t="str">
        <f>IFERROR(INDEX('HIV related mortality'!$H:$H,MATCH(H464,'HIV related mortality'!$K:$K,0)),"NA")</f>
        <v>NA</v>
      </c>
      <c r="G464" s="25" t="str">
        <f t="shared" si="15"/>
        <v>NA</v>
      </c>
      <c r="H464" t="str">
        <f t="shared" si="16"/>
        <v>NA</v>
      </c>
    </row>
    <row r="465" spans="1:8" x14ac:dyDescent="0.25">
      <c r="A465" s="4" t="s">
        <v>10</v>
      </c>
      <c r="B465" s="4" t="s">
        <v>22</v>
      </c>
      <c r="C465" s="4" t="s">
        <v>27</v>
      </c>
      <c r="D465" s="4" t="s">
        <v>20</v>
      </c>
      <c r="E465" s="4">
        <v>1.762E-2</v>
      </c>
      <c r="F465" s="24" t="str">
        <f>IFERROR(INDEX('HIV related mortality'!$H:$H,MATCH(H465,'HIV related mortality'!$K:$K,0)),"NA")</f>
        <v>NA</v>
      </c>
      <c r="G465" s="25" t="str">
        <f t="shared" si="15"/>
        <v>NA</v>
      </c>
      <c r="H465" t="str">
        <f t="shared" si="16"/>
        <v>NA</v>
      </c>
    </row>
    <row r="466" spans="1:8" x14ac:dyDescent="0.25">
      <c r="A466" s="4" t="s">
        <v>10</v>
      </c>
      <c r="B466" s="4" t="s">
        <v>22</v>
      </c>
      <c r="C466" s="4" t="s">
        <v>26</v>
      </c>
      <c r="D466" s="4" t="s">
        <v>19</v>
      </c>
      <c r="E466" s="4">
        <v>3.4430000000000002E-2</v>
      </c>
      <c r="F466" s="24" t="str">
        <f>IFERROR(INDEX('HIV related mortality'!$H:$H,MATCH(H466,'HIV related mortality'!$K:$K,0)),"NA")</f>
        <v>NA</v>
      </c>
      <c r="G466" s="25" t="str">
        <f t="shared" si="15"/>
        <v>NA</v>
      </c>
      <c r="H466" t="str">
        <f t="shared" si="16"/>
        <v>NA</v>
      </c>
    </row>
    <row r="467" spans="1:8" x14ac:dyDescent="0.25">
      <c r="A467" s="4" t="s">
        <v>10</v>
      </c>
      <c r="B467" s="4" t="s">
        <v>22</v>
      </c>
      <c r="C467" s="4" t="s">
        <v>26</v>
      </c>
      <c r="D467" s="4" t="s">
        <v>20</v>
      </c>
      <c r="E467" s="4">
        <v>2.793E-2</v>
      </c>
      <c r="F467" s="24" t="str">
        <f>IFERROR(INDEX('HIV related mortality'!$H:$H,MATCH(H467,'HIV related mortality'!$K:$K,0)),"NA")</f>
        <v>NA</v>
      </c>
      <c r="G467" s="25" t="str">
        <f t="shared" si="15"/>
        <v>NA</v>
      </c>
      <c r="H467" t="str">
        <f t="shared" si="16"/>
        <v>NA</v>
      </c>
    </row>
    <row r="468" spans="1:8" x14ac:dyDescent="0.25">
      <c r="A468" s="4" t="s">
        <v>10</v>
      </c>
      <c r="B468" s="4" t="s">
        <v>22</v>
      </c>
      <c r="C468" s="4" t="s">
        <v>25</v>
      </c>
      <c r="D468" s="4" t="s">
        <v>19</v>
      </c>
      <c r="E468" s="4">
        <v>5.3539999999999997E-2</v>
      </c>
      <c r="F468" s="24" t="str">
        <f>IFERROR(INDEX('HIV related mortality'!$H:$H,MATCH(H468,'HIV related mortality'!$K:$K,0)),"NA")</f>
        <v>NA</v>
      </c>
      <c r="G468" s="25" t="str">
        <f t="shared" si="15"/>
        <v>NA</v>
      </c>
      <c r="H468" t="str">
        <f t="shared" si="16"/>
        <v>NA</v>
      </c>
    </row>
    <row r="469" spans="1:8" x14ac:dyDescent="0.25">
      <c r="A469" s="4" t="s">
        <v>10</v>
      </c>
      <c r="B469" s="4" t="s">
        <v>22</v>
      </c>
      <c r="C469" s="4" t="s">
        <v>25</v>
      </c>
      <c r="D469" s="4" t="s">
        <v>20</v>
      </c>
      <c r="E469" s="4">
        <v>4.573E-2</v>
      </c>
      <c r="F469" s="24" t="str">
        <f>IFERROR(INDEX('HIV related mortality'!$H:$H,MATCH(H469,'HIV related mortality'!$K:$K,0)),"NA")</f>
        <v>NA</v>
      </c>
      <c r="G469" s="25" t="str">
        <f t="shared" si="15"/>
        <v>NA</v>
      </c>
      <c r="H469" t="str">
        <f t="shared" si="16"/>
        <v>NA</v>
      </c>
    </row>
    <row r="470" spans="1:8" x14ac:dyDescent="0.25">
      <c r="A470" s="4" t="s">
        <v>10</v>
      </c>
      <c r="B470" s="4" t="s">
        <v>22</v>
      </c>
      <c r="C470" s="4" t="s">
        <v>24</v>
      </c>
      <c r="D470" s="4" t="s">
        <v>19</v>
      </c>
      <c r="E470" s="4">
        <v>8.4879999999999997E-2</v>
      </c>
      <c r="F470" s="24" t="str">
        <f>IFERROR(INDEX('HIV related mortality'!$H:$H,MATCH(H470,'HIV related mortality'!$K:$K,0)),"NA")</f>
        <v>NA</v>
      </c>
      <c r="G470" s="25" t="str">
        <f t="shared" si="15"/>
        <v>NA</v>
      </c>
      <c r="H470" t="str">
        <f t="shared" si="16"/>
        <v>NA</v>
      </c>
    </row>
    <row r="471" spans="1:8" x14ac:dyDescent="0.25">
      <c r="A471" s="4" t="s">
        <v>10</v>
      </c>
      <c r="B471" s="4" t="s">
        <v>22</v>
      </c>
      <c r="C471" s="4" t="s">
        <v>24</v>
      </c>
      <c r="D471" s="4" t="s">
        <v>20</v>
      </c>
      <c r="E471" s="4">
        <v>7.4359999999999996E-2</v>
      </c>
      <c r="F471" s="24" t="str">
        <f>IFERROR(INDEX('HIV related mortality'!$H:$H,MATCH(H471,'HIV related mortality'!$K:$K,0)),"NA")</f>
        <v>NA</v>
      </c>
      <c r="G471" s="25" t="str">
        <f t="shared" si="15"/>
        <v>NA</v>
      </c>
      <c r="H471" t="str">
        <f t="shared" si="16"/>
        <v>NA</v>
      </c>
    </row>
    <row r="472" spans="1:8" x14ac:dyDescent="0.25">
      <c r="A472" s="4" t="s">
        <v>10</v>
      </c>
      <c r="B472" s="4" t="s">
        <v>22</v>
      </c>
      <c r="C472" s="4" t="s">
        <v>23</v>
      </c>
      <c r="D472" s="4" t="s">
        <v>19</v>
      </c>
      <c r="E472" s="4">
        <v>0.13467999999999999</v>
      </c>
      <c r="F472" s="24" t="str">
        <f>IFERROR(INDEX('HIV related mortality'!$H:$H,MATCH(H472,'HIV related mortality'!$K:$K,0)),"NA")</f>
        <v>NA</v>
      </c>
      <c r="G472" s="25" t="str">
        <f t="shared" si="15"/>
        <v>NA</v>
      </c>
      <c r="H472" t="str">
        <f t="shared" si="16"/>
        <v>NA</v>
      </c>
    </row>
    <row r="473" spans="1:8" x14ac:dyDescent="0.25">
      <c r="A473" s="4" t="s">
        <v>10</v>
      </c>
      <c r="B473" s="4" t="s">
        <v>22</v>
      </c>
      <c r="C473" s="4" t="s">
        <v>23</v>
      </c>
      <c r="D473" s="4" t="s">
        <v>20</v>
      </c>
      <c r="E473" s="4">
        <v>0.12154</v>
      </c>
      <c r="F473" s="24" t="str">
        <f>IFERROR(INDEX('HIV related mortality'!$H:$H,MATCH(H473,'HIV related mortality'!$K:$K,0)),"NA")</f>
        <v>NA</v>
      </c>
      <c r="G473" s="25" t="str">
        <f t="shared" si="15"/>
        <v>NA</v>
      </c>
      <c r="H473" t="str">
        <f t="shared" si="16"/>
        <v>NA</v>
      </c>
    </row>
    <row r="474" spans="1:8" x14ac:dyDescent="0.25">
      <c r="A474" s="4" t="s">
        <v>10</v>
      </c>
      <c r="B474" s="4" t="s">
        <v>22</v>
      </c>
      <c r="C474" s="4" t="s">
        <v>21</v>
      </c>
      <c r="D474" s="4" t="s">
        <v>19</v>
      </c>
      <c r="E474" s="4">
        <v>5.4799999999999996E-3</v>
      </c>
      <c r="F474" s="24" t="str">
        <f>IFERROR(INDEX('HIV related mortality'!$H:$H,MATCH(H474,'HIV related mortality'!$K:$K,0)),"NA")</f>
        <v>NA</v>
      </c>
      <c r="G474" s="25" t="str">
        <f t="shared" si="15"/>
        <v>NA</v>
      </c>
      <c r="H474" t="str">
        <f t="shared" si="16"/>
        <v>2010-1-1b</v>
      </c>
    </row>
    <row r="475" spans="1:8" x14ac:dyDescent="0.25">
      <c r="A475" s="4" t="s">
        <v>10</v>
      </c>
      <c r="B475" s="4" t="s">
        <v>22</v>
      </c>
      <c r="C475" s="4" t="s">
        <v>21</v>
      </c>
      <c r="D475" s="4" t="s">
        <v>20</v>
      </c>
      <c r="E475" s="4">
        <v>5.0600000000000003E-3</v>
      </c>
      <c r="F475" s="24" t="str">
        <f>IFERROR(INDEX('HIV related mortality'!$H:$H,MATCH(H475,'HIV related mortality'!$K:$K,0)),"NA")</f>
        <v>NA</v>
      </c>
      <c r="G475" s="25" t="str">
        <f t="shared" si="15"/>
        <v>NA</v>
      </c>
      <c r="H475" t="str">
        <f t="shared" si="16"/>
        <v>2010-0-1b</v>
      </c>
    </row>
    <row r="476" spans="1:8" x14ac:dyDescent="0.25">
      <c r="A476" s="4" t="s">
        <v>11</v>
      </c>
      <c r="B476" s="4" t="s">
        <v>22</v>
      </c>
      <c r="C476" s="4" t="s">
        <v>40</v>
      </c>
      <c r="D476" s="4" t="s">
        <v>19</v>
      </c>
      <c r="E476" s="4">
        <v>0.25916</v>
      </c>
      <c r="F476" s="24" t="str">
        <f>IFERROR(INDEX('HIV related mortality'!$H:$H,MATCH(H476,'HIV related mortality'!$K:$K,0)),"NA")</f>
        <v>NA</v>
      </c>
      <c r="G476" s="25" t="str">
        <f t="shared" si="15"/>
        <v>NA</v>
      </c>
      <c r="H476" t="str">
        <f t="shared" si="16"/>
        <v>NA</v>
      </c>
    </row>
    <row r="477" spans="1:8" x14ac:dyDescent="0.25">
      <c r="A477" s="4" t="s">
        <v>11</v>
      </c>
      <c r="B477" s="4" t="s">
        <v>22</v>
      </c>
      <c r="C477" s="4" t="s">
        <v>40</v>
      </c>
      <c r="D477" s="4" t="s">
        <v>20</v>
      </c>
      <c r="E477" s="4">
        <v>0.23544999999999999</v>
      </c>
      <c r="F477" s="24" t="str">
        <f>IFERROR(INDEX('HIV related mortality'!$H:$H,MATCH(H477,'HIV related mortality'!$K:$K,0)),"NA")</f>
        <v>NA</v>
      </c>
      <c r="G477" s="25" t="str">
        <f t="shared" si="15"/>
        <v>NA</v>
      </c>
      <c r="H477" t="str">
        <f t="shared" si="16"/>
        <v>NA</v>
      </c>
    </row>
    <row r="478" spans="1:8" x14ac:dyDescent="0.25">
      <c r="A478" s="4" t="s">
        <v>11</v>
      </c>
      <c r="B478" s="4" t="s">
        <v>22</v>
      </c>
      <c r="C478" s="4" t="s">
        <v>39</v>
      </c>
      <c r="D478" s="4" t="s">
        <v>19</v>
      </c>
      <c r="E478" s="4">
        <v>4.5469999999999997E-2</v>
      </c>
      <c r="F478" s="24" t="str">
        <f>IFERROR(INDEX('HIV related mortality'!$H:$H,MATCH(H478,'HIV related mortality'!$K:$K,0)),"NA")</f>
        <v>NA</v>
      </c>
      <c r="G478" s="25" t="str">
        <f t="shared" si="15"/>
        <v>NA</v>
      </c>
      <c r="H478" t="str">
        <f t="shared" si="16"/>
        <v>2011-1-1a</v>
      </c>
    </row>
    <row r="479" spans="1:8" x14ac:dyDescent="0.25">
      <c r="A479" s="4" t="s">
        <v>11</v>
      </c>
      <c r="B479" s="4" t="s">
        <v>22</v>
      </c>
      <c r="C479" s="4" t="s">
        <v>39</v>
      </c>
      <c r="D479" s="4" t="s">
        <v>20</v>
      </c>
      <c r="E479" s="4">
        <v>3.7600000000000001E-2</v>
      </c>
      <c r="F479" s="24" t="str">
        <f>IFERROR(INDEX('HIV related mortality'!$H:$H,MATCH(H479,'HIV related mortality'!$K:$K,0)),"NA")</f>
        <v>NA</v>
      </c>
      <c r="G479" s="25" t="str">
        <f t="shared" si="15"/>
        <v>NA</v>
      </c>
      <c r="H479" t="str">
        <f t="shared" si="16"/>
        <v>2011-0-1a</v>
      </c>
    </row>
    <row r="480" spans="1:8" x14ac:dyDescent="0.25">
      <c r="A480" s="4" t="s">
        <v>11</v>
      </c>
      <c r="B480" s="4" t="s">
        <v>22</v>
      </c>
      <c r="C480" s="4" t="s">
        <v>38</v>
      </c>
      <c r="D480" s="4" t="s">
        <v>19</v>
      </c>
      <c r="E480" s="4">
        <v>3.3400000000000001E-3</v>
      </c>
      <c r="F480" s="24">
        <f>IFERROR(INDEX('HIV related mortality'!$H:$H,MATCH(H480,'HIV related mortality'!$K:$K,0)),"NA")</f>
        <v>0.28517150452399997</v>
      </c>
      <c r="G480" s="25">
        <f t="shared" si="15"/>
        <v>2.38752717488984E-3</v>
      </c>
      <c r="H480" t="str">
        <f t="shared" si="16"/>
        <v>2011-1-2</v>
      </c>
    </row>
    <row r="481" spans="1:8" x14ac:dyDescent="0.25">
      <c r="A481" s="4" t="s">
        <v>11</v>
      </c>
      <c r="B481" s="4" t="s">
        <v>22</v>
      </c>
      <c r="C481" s="4" t="s">
        <v>38</v>
      </c>
      <c r="D481" s="4" t="s">
        <v>20</v>
      </c>
      <c r="E481" s="4">
        <v>2.7699999999999999E-3</v>
      </c>
      <c r="F481" s="24">
        <f>IFERROR(INDEX('HIV related mortality'!$H:$H,MATCH(H481,'HIV related mortality'!$K:$K,0)),"NA")</f>
        <v>0.35216947753099997</v>
      </c>
      <c r="G481" s="25">
        <f t="shared" si="15"/>
        <v>1.7944905472391298E-3</v>
      </c>
      <c r="H481" t="str">
        <f t="shared" si="16"/>
        <v>2011-0-2</v>
      </c>
    </row>
    <row r="482" spans="1:8" x14ac:dyDescent="0.25">
      <c r="A482" s="4" t="s">
        <v>11</v>
      </c>
      <c r="B482" s="4" t="s">
        <v>22</v>
      </c>
      <c r="C482" s="4" t="s">
        <v>37</v>
      </c>
      <c r="D482" s="4" t="s">
        <v>19</v>
      </c>
      <c r="E482" s="4">
        <v>2.2100000000000002E-3</v>
      </c>
      <c r="F482" s="24">
        <f>IFERROR(INDEX('HIV related mortality'!$H:$H,MATCH(H482,'HIV related mortality'!$K:$K,0)),"NA")</f>
        <v>0.44171141422400001</v>
      </c>
      <c r="G482" s="25">
        <f t="shared" si="15"/>
        <v>1.2338177745649602E-3</v>
      </c>
      <c r="H482" t="str">
        <f t="shared" si="16"/>
        <v>2011-1-3</v>
      </c>
    </row>
    <row r="483" spans="1:8" x14ac:dyDescent="0.25">
      <c r="A483" s="4" t="s">
        <v>11</v>
      </c>
      <c r="B483" s="4" t="s">
        <v>22</v>
      </c>
      <c r="C483" s="4" t="s">
        <v>37</v>
      </c>
      <c r="D483" s="4" t="s">
        <v>20</v>
      </c>
      <c r="E483" s="4">
        <v>1.98E-3</v>
      </c>
      <c r="F483" s="24">
        <f>IFERROR(INDEX('HIV related mortality'!$H:$H,MATCH(H483,'HIV related mortality'!$K:$K,0)),"NA")</f>
        <v>0.54035761241699998</v>
      </c>
      <c r="G483" s="25">
        <f t="shared" si="15"/>
        <v>9.1009192741434001E-4</v>
      </c>
      <c r="H483" t="str">
        <f t="shared" si="16"/>
        <v>2011-0-3</v>
      </c>
    </row>
    <row r="484" spans="1:8" x14ac:dyDescent="0.25">
      <c r="A484" s="4" t="s">
        <v>11</v>
      </c>
      <c r="B484" s="4" t="s">
        <v>22</v>
      </c>
      <c r="C484" s="4" t="s">
        <v>36</v>
      </c>
      <c r="D484" s="4" t="s">
        <v>19</v>
      </c>
      <c r="E484" s="4">
        <v>3.0999999999999999E-3</v>
      </c>
      <c r="F484" s="24">
        <f>IFERROR(INDEX('HIV related mortality'!$H:$H,MATCH(H484,'HIV related mortality'!$K:$K,0)),"NA")</f>
        <v>0.41042791166199999</v>
      </c>
      <c r="G484" s="25">
        <f t="shared" si="15"/>
        <v>1.8276734738477999E-3</v>
      </c>
      <c r="H484" t="str">
        <f t="shared" si="16"/>
        <v>2011-1-4</v>
      </c>
    </row>
    <row r="485" spans="1:8" x14ac:dyDescent="0.25">
      <c r="A485" s="4" t="s">
        <v>11</v>
      </c>
      <c r="B485" s="4" t="s">
        <v>22</v>
      </c>
      <c r="C485" s="4" t="s">
        <v>36</v>
      </c>
      <c r="D485" s="4" t="s">
        <v>20</v>
      </c>
      <c r="E485" s="4">
        <v>2.3700000000000001E-3</v>
      </c>
      <c r="F485" s="24">
        <f>IFERROR(INDEX('HIV related mortality'!$H:$H,MATCH(H485,'HIV related mortality'!$K:$K,0)),"NA")</f>
        <v>0.52992178234700005</v>
      </c>
      <c r="G485" s="25">
        <f t="shared" si="15"/>
        <v>1.1140853758376099E-3</v>
      </c>
      <c r="H485" t="str">
        <f t="shared" si="16"/>
        <v>2011-0-4</v>
      </c>
    </row>
    <row r="486" spans="1:8" x14ac:dyDescent="0.25">
      <c r="A486" s="4" t="s">
        <v>11</v>
      </c>
      <c r="B486" s="4" t="s">
        <v>22</v>
      </c>
      <c r="C486" s="4" t="s">
        <v>35</v>
      </c>
      <c r="D486" s="4" t="s">
        <v>19</v>
      </c>
      <c r="E486" s="4">
        <v>4.15E-3</v>
      </c>
      <c r="F486" s="24">
        <f>IFERROR(INDEX('HIV related mortality'!$H:$H,MATCH(H486,'HIV related mortality'!$K:$K,0)),"NA")</f>
        <v>0.24449352979</v>
      </c>
      <c r="G486" s="25">
        <f t="shared" si="15"/>
        <v>3.1353518513715004E-3</v>
      </c>
      <c r="H486" t="str">
        <f t="shared" si="16"/>
        <v>2011-1-5</v>
      </c>
    </row>
    <row r="487" spans="1:8" x14ac:dyDescent="0.25">
      <c r="A487" s="4" t="s">
        <v>11</v>
      </c>
      <c r="B487" s="4" t="s">
        <v>22</v>
      </c>
      <c r="C487" s="4" t="s">
        <v>35</v>
      </c>
      <c r="D487" s="4" t="s">
        <v>20</v>
      </c>
      <c r="E487" s="4">
        <v>3.0000000000000001E-3</v>
      </c>
      <c r="F487" s="24">
        <f>IFERROR(INDEX('HIV related mortality'!$H:$H,MATCH(H487,'HIV related mortality'!$K:$K,0)),"NA")</f>
        <v>0.44816252974699999</v>
      </c>
      <c r="G487" s="25">
        <f t="shared" si="15"/>
        <v>1.655512410759E-3</v>
      </c>
      <c r="H487" t="str">
        <f t="shared" si="16"/>
        <v>2011-0-5</v>
      </c>
    </row>
    <row r="488" spans="1:8" x14ac:dyDescent="0.25">
      <c r="A488" s="4" t="s">
        <v>11</v>
      </c>
      <c r="B488" s="4" t="s">
        <v>22</v>
      </c>
      <c r="C488" s="4" t="s">
        <v>34</v>
      </c>
      <c r="D488" s="4" t="s">
        <v>19</v>
      </c>
      <c r="E488" s="4">
        <v>4.6299999999999996E-3</v>
      </c>
      <c r="F488" s="24">
        <f>IFERROR(INDEX('HIV related mortality'!$H:$H,MATCH(H488,'HIV related mortality'!$K:$K,0)),"NA")</f>
        <v>0.43048580466500003</v>
      </c>
      <c r="G488" s="25">
        <f t="shared" si="15"/>
        <v>2.63685072440105E-3</v>
      </c>
      <c r="H488" t="str">
        <f t="shared" si="16"/>
        <v>2011-1-6</v>
      </c>
    </row>
    <row r="489" spans="1:8" x14ac:dyDescent="0.25">
      <c r="A489" s="4" t="s">
        <v>11</v>
      </c>
      <c r="B489" s="4" t="s">
        <v>22</v>
      </c>
      <c r="C489" s="4" t="s">
        <v>34</v>
      </c>
      <c r="D489" s="4" t="s">
        <v>20</v>
      </c>
      <c r="E489" s="4">
        <v>3.9300000000000003E-3</v>
      </c>
      <c r="F489" s="24">
        <f>IFERROR(INDEX('HIV related mortality'!$H:$H,MATCH(H489,'HIV related mortality'!$K:$K,0)),"NA")</f>
        <v>0.62723382454800003</v>
      </c>
      <c r="G489" s="25">
        <f t="shared" si="15"/>
        <v>1.46497106952636E-3</v>
      </c>
      <c r="H489" t="str">
        <f t="shared" si="16"/>
        <v>2011-0-6</v>
      </c>
    </row>
    <row r="490" spans="1:8" x14ac:dyDescent="0.25">
      <c r="A490" s="4" t="s">
        <v>11</v>
      </c>
      <c r="B490" s="4" t="s">
        <v>22</v>
      </c>
      <c r="C490" s="4" t="s">
        <v>33</v>
      </c>
      <c r="D490" s="4" t="s">
        <v>19</v>
      </c>
      <c r="E490" s="4">
        <v>5.7099999999999998E-3</v>
      </c>
      <c r="F490" s="24">
        <f>IFERROR(INDEX('HIV related mortality'!$H:$H,MATCH(H490,'HIV related mortality'!$K:$K,0)),"NA")</f>
        <v>0.54797629644400003</v>
      </c>
      <c r="G490" s="25">
        <f t="shared" si="15"/>
        <v>2.5810553473047597E-3</v>
      </c>
      <c r="H490" t="str">
        <f t="shared" si="16"/>
        <v>2011-1-7</v>
      </c>
    </row>
    <row r="491" spans="1:8" x14ac:dyDescent="0.25">
      <c r="A491" s="4" t="s">
        <v>11</v>
      </c>
      <c r="B491" s="4" t="s">
        <v>22</v>
      </c>
      <c r="C491" s="4" t="s">
        <v>33</v>
      </c>
      <c r="D491" s="4" t="s">
        <v>20</v>
      </c>
      <c r="E491" s="4">
        <v>5.4900000000000001E-3</v>
      </c>
      <c r="F491" s="24">
        <f>IFERROR(INDEX('HIV related mortality'!$H:$H,MATCH(H491,'HIV related mortality'!$K:$K,0)),"NA")</f>
        <v>0.68068603276200002</v>
      </c>
      <c r="G491" s="25">
        <f t="shared" ref="G491:G554" si="17">IFERROR(E491*(1-F491),"NA")</f>
        <v>1.75303368013662E-3</v>
      </c>
      <c r="H491" t="str">
        <f t="shared" si="16"/>
        <v>2011-0-7</v>
      </c>
    </row>
    <row r="492" spans="1:8" x14ac:dyDescent="0.25">
      <c r="A492" s="4" t="s">
        <v>11</v>
      </c>
      <c r="B492" s="4" t="s">
        <v>22</v>
      </c>
      <c r="C492" s="4" t="s">
        <v>32</v>
      </c>
      <c r="D492" s="4" t="s">
        <v>19</v>
      </c>
      <c r="E492" s="4">
        <v>7.8100000000000001E-3</v>
      </c>
      <c r="F492" s="24">
        <f>IFERROR(INDEX('HIV related mortality'!$H:$H,MATCH(H492,'HIV related mortality'!$K:$K,0)),"NA")</f>
        <v>0.59895117963</v>
      </c>
      <c r="G492" s="25">
        <f t="shared" si="17"/>
        <v>3.1321912870897E-3</v>
      </c>
      <c r="H492" t="str">
        <f t="shared" si="16"/>
        <v>2011-1-8</v>
      </c>
    </row>
    <row r="493" spans="1:8" x14ac:dyDescent="0.25">
      <c r="A493" s="4" t="s">
        <v>11</v>
      </c>
      <c r="B493" s="4" t="s">
        <v>22</v>
      </c>
      <c r="C493" s="4" t="s">
        <v>32</v>
      </c>
      <c r="D493" s="4" t="s">
        <v>20</v>
      </c>
      <c r="E493" s="4">
        <v>8.0099999999999998E-3</v>
      </c>
      <c r="F493" s="24">
        <f>IFERROR(INDEX('HIV related mortality'!$H:$H,MATCH(H493,'HIV related mortality'!$K:$K,0)),"NA")</f>
        <v>0.67902690918499997</v>
      </c>
      <c r="G493" s="25">
        <f t="shared" si="17"/>
        <v>2.5709944574281501E-3</v>
      </c>
      <c r="H493" t="str">
        <f t="shared" si="16"/>
        <v>2011-0-8</v>
      </c>
    </row>
    <row r="494" spans="1:8" x14ac:dyDescent="0.25">
      <c r="A494" s="4" t="s">
        <v>11</v>
      </c>
      <c r="B494" s="4" t="s">
        <v>22</v>
      </c>
      <c r="C494" s="4" t="s">
        <v>31</v>
      </c>
      <c r="D494" s="4" t="s">
        <v>19</v>
      </c>
      <c r="E494" s="4">
        <v>9.4900000000000002E-3</v>
      </c>
      <c r="F494" s="24">
        <f>IFERROR(INDEX('HIV related mortality'!$H:$H,MATCH(H494,'HIV related mortality'!$K:$K,0)),"NA")</f>
        <v>0.56936643625000005</v>
      </c>
      <c r="G494" s="25">
        <f t="shared" si="17"/>
        <v>4.0867125199874994E-3</v>
      </c>
      <c r="H494" t="str">
        <f t="shared" si="16"/>
        <v>2011-1-9</v>
      </c>
    </row>
    <row r="495" spans="1:8" x14ac:dyDescent="0.25">
      <c r="A495" s="4" t="s">
        <v>11</v>
      </c>
      <c r="B495" s="4" t="s">
        <v>22</v>
      </c>
      <c r="C495" s="4" t="s">
        <v>31</v>
      </c>
      <c r="D495" s="4" t="s">
        <v>20</v>
      </c>
      <c r="E495" s="4">
        <v>8.6099999999999996E-3</v>
      </c>
      <c r="F495" s="24">
        <f>IFERROR(INDEX('HIV related mortality'!$H:$H,MATCH(H495,'HIV related mortality'!$K:$K,0)),"NA")</f>
        <v>0.60331225077299999</v>
      </c>
      <c r="G495" s="25">
        <f t="shared" si="17"/>
        <v>3.4154815208444697E-3</v>
      </c>
      <c r="H495" t="str">
        <f t="shared" si="16"/>
        <v>2011-0-9</v>
      </c>
    </row>
    <row r="496" spans="1:8" x14ac:dyDescent="0.25">
      <c r="A496" s="4" t="s">
        <v>11</v>
      </c>
      <c r="B496" s="4" t="s">
        <v>22</v>
      </c>
      <c r="C496" s="4" t="s">
        <v>30</v>
      </c>
      <c r="D496" s="4" t="s">
        <v>19</v>
      </c>
      <c r="E496" s="4">
        <v>1.0279999999999999E-2</v>
      </c>
      <c r="F496" s="24">
        <f>IFERROR(INDEX('HIV related mortality'!$H:$H,MATCH(H496,'HIV related mortality'!$K:$K,0)),"NA")</f>
        <v>0.47559125691600002</v>
      </c>
      <c r="G496" s="25">
        <f t="shared" si="17"/>
        <v>5.3909218789035193E-3</v>
      </c>
      <c r="H496" t="str">
        <f t="shared" si="16"/>
        <v>2011-1-10</v>
      </c>
    </row>
    <row r="497" spans="1:8" x14ac:dyDescent="0.25">
      <c r="A497" s="4" t="s">
        <v>11</v>
      </c>
      <c r="B497" s="4" t="s">
        <v>22</v>
      </c>
      <c r="C497" s="4" t="s">
        <v>30</v>
      </c>
      <c r="D497" s="4" t="s">
        <v>20</v>
      </c>
      <c r="E497" s="4">
        <v>8.0499999999999999E-3</v>
      </c>
      <c r="F497" s="24">
        <f>IFERROR(INDEX('HIV related mortality'!$H:$H,MATCH(H497,'HIV related mortality'!$K:$K,0)),"NA")</f>
        <v>0.49009040851500002</v>
      </c>
      <c r="G497" s="25">
        <f t="shared" si="17"/>
        <v>4.1047722114542504E-3</v>
      </c>
      <c r="H497" t="str">
        <f t="shared" si="16"/>
        <v>2011-0-10</v>
      </c>
    </row>
    <row r="498" spans="1:8" x14ac:dyDescent="0.25">
      <c r="A498" s="4" t="s">
        <v>11</v>
      </c>
      <c r="B498" s="4" t="s">
        <v>22</v>
      </c>
      <c r="C498" s="4" t="s">
        <v>29</v>
      </c>
      <c r="D498" s="4" t="s">
        <v>19</v>
      </c>
      <c r="E498" s="4">
        <v>1.239E-2</v>
      </c>
      <c r="F498" s="24">
        <f>IFERROR(INDEX('HIV related mortality'!$H:$H,MATCH(H498,'HIV related mortality'!$K:$K,0)),"NA")</f>
        <v>0.32893138926900001</v>
      </c>
      <c r="G498" s="25">
        <f t="shared" si="17"/>
        <v>8.3145400869570896E-3</v>
      </c>
      <c r="H498" t="str">
        <f t="shared" si="16"/>
        <v>2011-1-11</v>
      </c>
    </row>
    <row r="499" spans="1:8" x14ac:dyDescent="0.25">
      <c r="A499" s="4" t="s">
        <v>11</v>
      </c>
      <c r="B499" s="4" t="s">
        <v>22</v>
      </c>
      <c r="C499" s="4" t="s">
        <v>29</v>
      </c>
      <c r="D499" s="4" t="s">
        <v>20</v>
      </c>
      <c r="E499" s="4">
        <v>9.1999999999999998E-3</v>
      </c>
      <c r="F499" s="24">
        <f>IFERROR(INDEX('HIV related mortality'!$H:$H,MATCH(H499,'HIV related mortality'!$K:$K,0)),"NA")</f>
        <v>0.32366368902600001</v>
      </c>
      <c r="G499" s="25">
        <f t="shared" si="17"/>
        <v>6.2222940609607995E-3</v>
      </c>
      <c r="H499" t="str">
        <f t="shared" si="16"/>
        <v>2011-0-11</v>
      </c>
    </row>
    <row r="500" spans="1:8" x14ac:dyDescent="0.25">
      <c r="A500" s="4" t="s">
        <v>11</v>
      </c>
      <c r="B500" s="4" t="s">
        <v>22</v>
      </c>
      <c r="C500" s="4" t="s">
        <v>28</v>
      </c>
      <c r="D500" s="4" t="s">
        <v>19</v>
      </c>
      <c r="E500" s="4">
        <v>1.533E-2</v>
      </c>
      <c r="F500" s="24">
        <f>IFERROR(INDEX('HIV related mortality'!$H:$H,MATCH(H500,'HIV related mortality'!$K:$K,0)),"NA")</f>
        <v>0.20181820355300001</v>
      </c>
      <c r="G500" s="25">
        <f t="shared" si="17"/>
        <v>1.2236126939532509E-2</v>
      </c>
      <c r="H500" t="str">
        <f t="shared" si="16"/>
        <v>2011-1-12</v>
      </c>
    </row>
    <row r="501" spans="1:8" x14ac:dyDescent="0.25">
      <c r="A501" s="4" t="s">
        <v>11</v>
      </c>
      <c r="B501" s="4" t="s">
        <v>22</v>
      </c>
      <c r="C501" s="4" t="s">
        <v>28</v>
      </c>
      <c r="D501" s="4" t="s">
        <v>20</v>
      </c>
      <c r="E501" s="4">
        <v>1.1509999999999999E-2</v>
      </c>
      <c r="F501" s="24">
        <f>IFERROR(INDEX('HIV related mortality'!$H:$H,MATCH(H501,'HIV related mortality'!$K:$K,0)),"NA")</f>
        <v>0.17780825189300001</v>
      </c>
      <c r="G501" s="25">
        <f t="shared" si="17"/>
        <v>9.4634270207115696E-3</v>
      </c>
      <c r="H501" t="str">
        <f t="shared" si="16"/>
        <v>2011-0-12</v>
      </c>
    </row>
    <row r="502" spans="1:8" x14ac:dyDescent="0.25">
      <c r="A502" s="4" t="s">
        <v>11</v>
      </c>
      <c r="B502" s="4" t="s">
        <v>22</v>
      </c>
      <c r="C502" s="4" t="s">
        <v>27</v>
      </c>
      <c r="D502" s="4" t="s">
        <v>19</v>
      </c>
      <c r="E502" s="4">
        <v>2.2329999999999999E-2</v>
      </c>
      <c r="F502" s="24" t="str">
        <f>IFERROR(INDEX('HIV related mortality'!$H:$H,MATCH(H502,'HIV related mortality'!$K:$K,0)),"NA")</f>
        <v>NA</v>
      </c>
      <c r="G502" s="25" t="str">
        <f t="shared" si="17"/>
        <v>NA</v>
      </c>
      <c r="H502" t="str">
        <f t="shared" si="16"/>
        <v>NA</v>
      </c>
    </row>
    <row r="503" spans="1:8" x14ac:dyDescent="0.25">
      <c r="A503" s="4" t="s">
        <v>11</v>
      </c>
      <c r="B503" s="4" t="s">
        <v>22</v>
      </c>
      <c r="C503" s="4" t="s">
        <v>27</v>
      </c>
      <c r="D503" s="4" t="s">
        <v>20</v>
      </c>
      <c r="E503" s="4">
        <v>1.729E-2</v>
      </c>
      <c r="F503" s="24" t="str">
        <f>IFERROR(INDEX('HIV related mortality'!$H:$H,MATCH(H503,'HIV related mortality'!$K:$K,0)),"NA")</f>
        <v>NA</v>
      </c>
      <c r="G503" s="25" t="str">
        <f t="shared" si="17"/>
        <v>NA</v>
      </c>
      <c r="H503" t="str">
        <f t="shared" si="16"/>
        <v>NA</v>
      </c>
    </row>
    <row r="504" spans="1:8" x14ac:dyDescent="0.25">
      <c r="A504" s="4" t="s">
        <v>11</v>
      </c>
      <c r="B504" s="4" t="s">
        <v>22</v>
      </c>
      <c r="C504" s="4" t="s">
        <v>26</v>
      </c>
      <c r="D504" s="4" t="s">
        <v>19</v>
      </c>
      <c r="E504" s="4">
        <v>3.3930000000000002E-2</v>
      </c>
      <c r="F504" s="24" t="str">
        <f>IFERROR(INDEX('HIV related mortality'!$H:$H,MATCH(H504,'HIV related mortality'!$K:$K,0)),"NA")</f>
        <v>NA</v>
      </c>
      <c r="G504" s="25" t="str">
        <f t="shared" si="17"/>
        <v>NA</v>
      </c>
      <c r="H504" t="str">
        <f t="shared" si="16"/>
        <v>NA</v>
      </c>
    </row>
    <row r="505" spans="1:8" x14ac:dyDescent="0.25">
      <c r="A505" s="4" t="s">
        <v>11</v>
      </c>
      <c r="B505" s="4" t="s">
        <v>22</v>
      </c>
      <c r="C505" s="4" t="s">
        <v>26</v>
      </c>
      <c r="D505" s="4" t="s">
        <v>20</v>
      </c>
      <c r="E505" s="4">
        <v>2.7570000000000001E-2</v>
      </c>
      <c r="F505" s="24" t="str">
        <f>IFERROR(INDEX('HIV related mortality'!$H:$H,MATCH(H505,'HIV related mortality'!$K:$K,0)),"NA")</f>
        <v>NA</v>
      </c>
      <c r="G505" s="25" t="str">
        <f t="shared" si="17"/>
        <v>NA</v>
      </c>
      <c r="H505" t="str">
        <f t="shared" si="16"/>
        <v>NA</v>
      </c>
    </row>
    <row r="506" spans="1:8" x14ac:dyDescent="0.25">
      <c r="A506" s="4" t="s">
        <v>11</v>
      </c>
      <c r="B506" s="4" t="s">
        <v>22</v>
      </c>
      <c r="C506" s="4" t="s">
        <v>25</v>
      </c>
      <c r="D506" s="4" t="s">
        <v>19</v>
      </c>
      <c r="E506" s="4">
        <v>5.2990000000000002E-2</v>
      </c>
      <c r="F506" s="24" t="str">
        <f>IFERROR(INDEX('HIV related mortality'!$H:$H,MATCH(H506,'HIV related mortality'!$K:$K,0)),"NA")</f>
        <v>NA</v>
      </c>
      <c r="G506" s="25" t="str">
        <f t="shared" si="17"/>
        <v>NA</v>
      </c>
      <c r="H506" t="str">
        <f t="shared" si="16"/>
        <v>NA</v>
      </c>
    </row>
    <row r="507" spans="1:8" x14ac:dyDescent="0.25">
      <c r="A507" s="4" t="s">
        <v>11</v>
      </c>
      <c r="B507" s="4" t="s">
        <v>22</v>
      </c>
      <c r="C507" s="4" t="s">
        <v>25</v>
      </c>
      <c r="D507" s="4" t="s">
        <v>20</v>
      </c>
      <c r="E507" s="4">
        <v>4.5249999999999999E-2</v>
      </c>
      <c r="F507" s="24" t="str">
        <f>IFERROR(INDEX('HIV related mortality'!$H:$H,MATCH(H507,'HIV related mortality'!$K:$K,0)),"NA")</f>
        <v>NA</v>
      </c>
      <c r="G507" s="25" t="str">
        <f t="shared" si="17"/>
        <v>NA</v>
      </c>
      <c r="H507" t="str">
        <f t="shared" si="16"/>
        <v>NA</v>
      </c>
    </row>
    <row r="508" spans="1:8" x14ac:dyDescent="0.25">
      <c r="A508" s="4" t="s">
        <v>11</v>
      </c>
      <c r="B508" s="4" t="s">
        <v>22</v>
      </c>
      <c r="C508" s="4" t="s">
        <v>24</v>
      </c>
      <c r="D508" s="4" t="s">
        <v>19</v>
      </c>
      <c r="E508" s="4">
        <v>8.4180000000000005E-2</v>
      </c>
      <c r="F508" s="24" t="str">
        <f>IFERROR(INDEX('HIV related mortality'!$H:$H,MATCH(H508,'HIV related mortality'!$K:$K,0)),"NA")</f>
        <v>NA</v>
      </c>
      <c r="G508" s="25" t="str">
        <f t="shared" si="17"/>
        <v>NA</v>
      </c>
      <c r="H508" t="str">
        <f t="shared" si="16"/>
        <v>NA</v>
      </c>
    </row>
    <row r="509" spans="1:8" x14ac:dyDescent="0.25">
      <c r="A509" s="4" t="s">
        <v>11</v>
      </c>
      <c r="B509" s="4" t="s">
        <v>22</v>
      </c>
      <c r="C509" s="4" t="s">
        <v>24</v>
      </c>
      <c r="D509" s="4" t="s">
        <v>20</v>
      </c>
      <c r="E509" s="4">
        <v>7.374E-2</v>
      </c>
      <c r="F509" s="24" t="str">
        <f>IFERROR(INDEX('HIV related mortality'!$H:$H,MATCH(H509,'HIV related mortality'!$K:$K,0)),"NA")</f>
        <v>NA</v>
      </c>
      <c r="G509" s="25" t="str">
        <f t="shared" si="17"/>
        <v>NA</v>
      </c>
      <c r="H509" t="str">
        <f t="shared" si="16"/>
        <v>NA</v>
      </c>
    </row>
    <row r="510" spans="1:8" x14ac:dyDescent="0.25">
      <c r="A510" s="4" t="s">
        <v>11</v>
      </c>
      <c r="B510" s="4" t="s">
        <v>22</v>
      </c>
      <c r="C510" s="4" t="s">
        <v>23</v>
      </c>
      <c r="D510" s="4" t="s">
        <v>19</v>
      </c>
      <c r="E510" s="4">
        <v>0.13372999999999999</v>
      </c>
      <c r="F510" s="24" t="str">
        <f>IFERROR(INDEX('HIV related mortality'!$H:$H,MATCH(H510,'HIV related mortality'!$K:$K,0)),"NA")</f>
        <v>NA</v>
      </c>
      <c r="G510" s="25" t="str">
        <f t="shared" si="17"/>
        <v>NA</v>
      </c>
      <c r="H510" t="str">
        <f t="shared" si="16"/>
        <v>NA</v>
      </c>
    </row>
    <row r="511" spans="1:8" x14ac:dyDescent="0.25">
      <c r="A511" s="4" t="s">
        <v>11</v>
      </c>
      <c r="B511" s="4" t="s">
        <v>22</v>
      </c>
      <c r="C511" s="4" t="s">
        <v>23</v>
      </c>
      <c r="D511" s="4" t="s">
        <v>20</v>
      </c>
      <c r="E511" s="4">
        <v>0.12075</v>
      </c>
      <c r="F511" s="24" t="str">
        <f>IFERROR(INDEX('HIV related mortality'!$H:$H,MATCH(H511,'HIV related mortality'!$K:$K,0)),"NA")</f>
        <v>NA</v>
      </c>
      <c r="G511" s="25" t="str">
        <f t="shared" si="17"/>
        <v>NA</v>
      </c>
      <c r="H511" t="str">
        <f t="shared" si="16"/>
        <v>NA</v>
      </c>
    </row>
    <row r="512" spans="1:8" x14ac:dyDescent="0.25">
      <c r="A512" s="4" t="s">
        <v>11</v>
      </c>
      <c r="B512" s="4" t="s">
        <v>22</v>
      </c>
      <c r="C512" s="4" t="s">
        <v>21</v>
      </c>
      <c r="D512" s="4" t="s">
        <v>19</v>
      </c>
      <c r="E512" s="4">
        <v>5.0299999999999997E-3</v>
      </c>
      <c r="F512" s="24" t="str">
        <f>IFERROR(INDEX('HIV related mortality'!$H:$H,MATCH(H512,'HIV related mortality'!$K:$K,0)),"NA")</f>
        <v>NA</v>
      </c>
      <c r="G512" s="25" t="str">
        <f t="shared" si="17"/>
        <v>NA</v>
      </c>
      <c r="H512" t="str">
        <f t="shared" si="16"/>
        <v>2011-1-1b</v>
      </c>
    </row>
    <row r="513" spans="1:8" x14ac:dyDescent="0.25">
      <c r="A513" s="4" t="s">
        <v>11</v>
      </c>
      <c r="B513" s="4" t="s">
        <v>22</v>
      </c>
      <c r="C513" s="4" t="s">
        <v>21</v>
      </c>
      <c r="D513" s="4" t="s">
        <v>20</v>
      </c>
      <c r="E513" s="4">
        <v>4.64E-3</v>
      </c>
      <c r="F513" s="24" t="str">
        <f>IFERROR(INDEX('HIV related mortality'!$H:$H,MATCH(H513,'HIV related mortality'!$K:$K,0)),"NA")</f>
        <v>NA</v>
      </c>
      <c r="G513" s="25" t="str">
        <f t="shared" si="17"/>
        <v>NA</v>
      </c>
      <c r="H513" t="str">
        <f t="shared" si="16"/>
        <v>2011-0-1b</v>
      </c>
    </row>
    <row r="514" spans="1:8" x14ac:dyDescent="0.25">
      <c r="A514" s="4" t="s">
        <v>12</v>
      </c>
      <c r="B514" s="4" t="s">
        <v>22</v>
      </c>
      <c r="C514" s="4" t="s">
        <v>40</v>
      </c>
      <c r="D514" s="4" t="s">
        <v>19</v>
      </c>
      <c r="E514" s="4">
        <v>0.25812000000000002</v>
      </c>
      <c r="F514" s="24" t="str">
        <f>IFERROR(INDEX('HIV related mortality'!$H:$H,MATCH(H514,'HIV related mortality'!$K:$K,0)),"NA")</f>
        <v>NA</v>
      </c>
      <c r="G514" s="25" t="str">
        <f t="shared" si="17"/>
        <v>NA</v>
      </c>
      <c r="H514" t="str">
        <f t="shared" ref="H514:H577" si="18">IFERROR(A514&amp;"-"&amp;IF(D514="Male",1,0)&amp;"-"&amp;INDEX($K$9:$K$22,MATCH(C514,$J$9:$J$22,0)),"NA")</f>
        <v>NA</v>
      </c>
    </row>
    <row r="515" spans="1:8" x14ac:dyDescent="0.25">
      <c r="A515" s="4" t="s">
        <v>12</v>
      </c>
      <c r="B515" s="4" t="s">
        <v>22</v>
      </c>
      <c r="C515" s="4" t="s">
        <v>40</v>
      </c>
      <c r="D515" s="4" t="s">
        <v>20</v>
      </c>
      <c r="E515" s="4">
        <v>0.23480000000000001</v>
      </c>
      <c r="F515" s="24" t="str">
        <f>IFERROR(INDEX('HIV related mortality'!$H:$H,MATCH(H515,'HIV related mortality'!$K:$K,0)),"NA")</f>
        <v>NA</v>
      </c>
      <c r="G515" s="25" t="str">
        <f t="shared" si="17"/>
        <v>NA</v>
      </c>
      <c r="H515" t="str">
        <f t="shared" si="18"/>
        <v>NA</v>
      </c>
    </row>
    <row r="516" spans="1:8" x14ac:dyDescent="0.25">
      <c r="A516" s="4" t="s">
        <v>12</v>
      </c>
      <c r="B516" s="4" t="s">
        <v>22</v>
      </c>
      <c r="C516" s="4" t="s">
        <v>39</v>
      </c>
      <c r="D516" s="4" t="s">
        <v>19</v>
      </c>
      <c r="E516" s="4">
        <v>4.419E-2</v>
      </c>
      <c r="F516" s="24" t="str">
        <f>IFERROR(INDEX('HIV related mortality'!$H:$H,MATCH(H516,'HIV related mortality'!$K:$K,0)),"NA")</f>
        <v>NA</v>
      </c>
      <c r="G516" s="25" t="str">
        <f t="shared" si="17"/>
        <v>NA</v>
      </c>
      <c r="H516" t="str">
        <f t="shared" si="18"/>
        <v>2012-1-1a</v>
      </c>
    </row>
    <row r="517" spans="1:8" x14ac:dyDescent="0.25">
      <c r="A517" s="4" t="s">
        <v>12</v>
      </c>
      <c r="B517" s="4" t="s">
        <v>22</v>
      </c>
      <c r="C517" s="4" t="s">
        <v>39</v>
      </c>
      <c r="D517" s="4" t="s">
        <v>20</v>
      </c>
      <c r="E517" s="4">
        <v>3.644E-2</v>
      </c>
      <c r="F517" s="24" t="str">
        <f>IFERROR(INDEX('HIV related mortality'!$H:$H,MATCH(H517,'HIV related mortality'!$K:$K,0)),"NA")</f>
        <v>NA</v>
      </c>
      <c r="G517" s="25" t="str">
        <f t="shared" si="17"/>
        <v>NA</v>
      </c>
      <c r="H517" t="str">
        <f t="shared" si="18"/>
        <v>2012-0-1a</v>
      </c>
    </row>
    <row r="518" spans="1:8" x14ac:dyDescent="0.25">
      <c r="A518" s="4" t="s">
        <v>12</v>
      </c>
      <c r="B518" s="4" t="s">
        <v>22</v>
      </c>
      <c r="C518" s="4" t="s">
        <v>38</v>
      </c>
      <c r="D518" s="4" t="s">
        <v>19</v>
      </c>
      <c r="E518" s="4">
        <v>3.1900000000000001E-3</v>
      </c>
      <c r="F518" s="24">
        <f>IFERROR(INDEX('HIV related mortality'!$H:$H,MATCH(H518,'HIV related mortality'!$K:$K,0)),"NA")</f>
        <v>0.25707841277499999</v>
      </c>
      <c r="G518" s="25">
        <f t="shared" si="17"/>
        <v>2.36991986324775E-3</v>
      </c>
      <c r="H518" t="str">
        <f t="shared" si="18"/>
        <v>2012-1-2</v>
      </c>
    </row>
    <row r="519" spans="1:8" x14ac:dyDescent="0.25">
      <c r="A519" s="4" t="s">
        <v>12</v>
      </c>
      <c r="B519" s="4" t="s">
        <v>22</v>
      </c>
      <c r="C519" s="4" t="s">
        <v>38</v>
      </c>
      <c r="D519" s="4" t="s">
        <v>20</v>
      </c>
      <c r="E519" s="4">
        <v>2.6199999999999999E-3</v>
      </c>
      <c r="F519" s="24">
        <f>IFERROR(INDEX('HIV related mortality'!$H:$H,MATCH(H519,'HIV related mortality'!$K:$K,0)),"NA")</f>
        <v>0.32283339353000001</v>
      </c>
      <c r="G519" s="25">
        <f t="shared" si="17"/>
        <v>1.7741765089513998E-3</v>
      </c>
      <c r="H519" t="str">
        <f t="shared" si="18"/>
        <v>2012-0-2</v>
      </c>
    </row>
    <row r="520" spans="1:8" x14ac:dyDescent="0.25">
      <c r="A520" s="4" t="s">
        <v>12</v>
      </c>
      <c r="B520" s="4" t="s">
        <v>22</v>
      </c>
      <c r="C520" s="4" t="s">
        <v>37</v>
      </c>
      <c r="D520" s="4" t="s">
        <v>19</v>
      </c>
      <c r="E520" s="4">
        <v>2.0899999999999998E-3</v>
      </c>
      <c r="F520" s="24">
        <f>IFERROR(INDEX('HIV related mortality'!$H:$H,MATCH(H520,'HIV related mortality'!$K:$K,0)),"NA")</f>
        <v>0.411603841847</v>
      </c>
      <c r="G520" s="25">
        <f t="shared" si="17"/>
        <v>1.2297479705397699E-3</v>
      </c>
      <c r="H520" t="str">
        <f t="shared" si="18"/>
        <v>2012-1-3</v>
      </c>
    </row>
    <row r="521" spans="1:8" x14ac:dyDescent="0.25">
      <c r="A521" s="4" t="s">
        <v>12</v>
      </c>
      <c r="B521" s="4" t="s">
        <v>22</v>
      </c>
      <c r="C521" s="4" t="s">
        <v>37</v>
      </c>
      <c r="D521" s="4" t="s">
        <v>20</v>
      </c>
      <c r="E521" s="4">
        <v>1.8600000000000001E-3</v>
      </c>
      <c r="F521" s="24">
        <f>IFERROR(INDEX('HIV related mortality'!$H:$H,MATCH(H521,'HIV related mortality'!$K:$K,0)),"NA")</f>
        <v>0.51216607318999996</v>
      </c>
      <c r="G521" s="25">
        <f t="shared" si="17"/>
        <v>9.0737110386660013E-4</v>
      </c>
      <c r="H521" t="str">
        <f t="shared" si="18"/>
        <v>2012-0-3</v>
      </c>
    </row>
    <row r="522" spans="1:8" x14ac:dyDescent="0.25">
      <c r="A522" s="4" t="s">
        <v>12</v>
      </c>
      <c r="B522" s="4" t="s">
        <v>22</v>
      </c>
      <c r="C522" s="4" t="s">
        <v>36</v>
      </c>
      <c r="D522" s="4" t="s">
        <v>19</v>
      </c>
      <c r="E522" s="4">
        <v>3.0999999999999999E-3</v>
      </c>
      <c r="F522" s="24">
        <f>IFERROR(INDEX('HIV related mortality'!$H:$H,MATCH(H522,'HIV related mortality'!$K:$K,0)),"NA")</f>
        <v>0.41073760192300002</v>
      </c>
      <c r="G522" s="25">
        <f t="shared" si="17"/>
        <v>1.8267134340386999E-3</v>
      </c>
      <c r="H522" t="str">
        <f t="shared" si="18"/>
        <v>2012-1-4</v>
      </c>
    </row>
    <row r="523" spans="1:8" x14ac:dyDescent="0.25">
      <c r="A523" s="4" t="s">
        <v>12</v>
      </c>
      <c r="B523" s="4" t="s">
        <v>22</v>
      </c>
      <c r="C523" s="4" t="s">
        <v>36</v>
      </c>
      <c r="D523" s="4" t="s">
        <v>20</v>
      </c>
      <c r="E523" s="4">
        <v>2.2499999999999998E-3</v>
      </c>
      <c r="F523" s="24">
        <f>IFERROR(INDEX('HIV related mortality'!$H:$H,MATCH(H523,'HIV related mortality'!$K:$K,0)),"NA")</f>
        <v>0.52577154974899998</v>
      </c>
      <c r="G523" s="25">
        <f t="shared" si="17"/>
        <v>1.06701401306475E-3</v>
      </c>
      <c r="H523" t="str">
        <f t="shared" si="18"/>
        <v>2012-0-4</v>
      </c>
    </row>
    <row r="524" spans="1:8" x14ac:dyDescent="0.25">
      <c r="A524" s="4" t="s">
        <v>12</v>
      </c>
      <c r="B524" s="4" t="s">
        <v>22</v>
      </c>
      <c r="C524" s="4" t="s">
        <v>35</v>
      </c>
      <c r="D524" s="4" t="s">
        <v>19</v>
      </c>
      <c r="E524" s="4">
        <v>4.1099999999999999E-3</v>
      </c>
      <c r="F524" s="24">
        <f>IFERROR(INDEX('HIV related mortality'!$H:$H,MATCH(H524,'HIV related mortality'!$K:$K,0)),"NA")</f>
        <v>0.24928747395199999</v>
      </c>
      <c r="G524" s="25">
        <f t="shared" si="17"/>
        <v>3.0854284820572798E-3</v>
      </c>
      <c r="H524" t="str">
        <f t="shared" si="18"/>
        <v>2012-1-5</v>
      </c>
    </row>
    <row r="525" spans="1:8" x14ac:dyDescent="0.25">
      <c r="A525" s="4" t="s">
        <v>12</v>
      </c>
      <c r="B525" s="4" t="s">
        <v>22</v>
      </c>
      <c r="C525" s="4" t="s">
        <v>35</v>
      </c>
      <c r="D525" s="4" t="s">
        <v>20</v>
      </c>
      <c r="E525" s="4">
        <v>2.8999999999999998E-3</v>
      </c>
      <c r="F525" s="24">
        <f>IFERROR(INDEX('HIV related mortality'!$H:$H,MATCH(H525,'HIV related mortality'!$K:$K,0)),"NA")</f>
        <v>0.44973855694100001</v>
      </c>
      <c r="G525" s="25">
        <f t="shared" si="17"/>
        <v>1.5957581848711001E-3</v>
      </c>
      <c r="H525" t="str">
        <f t="shared" si="18"/>
        <v>2012-0-5</v>
      </c>
    </row>
    <row r="526" spans="1:8" x14ac:dyDescent="0.25">
      <c r="A526" s="4" t="s">
        <v>12</v>
      </c>
      <c r="B526" s="4" t="s">
        <v>22</v>
      </c>
      <c r="C526" s="4" t="s">
        <v>34</v>
      </c>
      <c r="D526" s="4" t="s">
        <v>19</v>
      </c>
      <c r="E526" s="4">
        <v>4.5599999999999998E-3</v>
      </c>
      <c r="F526" s="24">
        <f>IFERROR(INDEX('HIV related mortality'!$H:$H,MATCH(H526,'HIV related mortality'!$K:$K,0)),"NA")</f>
        <v>0.42698052554299998</v>
      </c>
      <c r="G526" s="25">
        <f t="shared" si="17"/>
        <v>2.6129688035239204E-3</v>
      </c>
      <c r="H526" t="str">
        <f t="shared" si="18"/>
        <v>2012-1-6</v>
      </c>
    </row>
    <row r="527" spans="1:8" x14ac:dyDescent="0.25">
      <c r="A527" s="4" t="s">
        <v>12</v>
      </c>
      <c r="B527" s="4" t="s">
        <v>22</v>
      </c>
      <c r="C527" s="4" t="s">
        <v>34</v>
      </c>
      <c r="D527" s="4" t="s">
        <v>20</v>
      </c>
      <c r="E527" s="4">
        <v>3.5400000000000002E-3</v>
      </c>
      <c r="F527" s="24">
        <f>IFERROR(INDEX('HIV related mortality'!$H:$H,MATCH(H527,'HIV related mortality'!$K:$K,0)),"NA")</f>
        <v>0.60615052447200002</v>
      </c>
      <c r="G527" s="25">
        <f t="shared" si="17"/>
        <v>1.39422714336912E-3</v>
      </c>
      <c r="H527" t="str">
        <f t="shared" si="18"/>
        <v>2012-0-6</v>
      </c>
    </row>
    <row r="528" spans="1:8" x14ac:dyDescent="0.25">
      <c r="A528" s="4" t="s">
        <v>12</v>
      </c>
      <c r="B528" s="4" t="s">
        <v>22</v>
      </c>
      <c r="C528" s="4" t="s">
        <v>33</v>
      </c>
      <c r="D528" s="4" t="s">
        <v>19</v>
      </c>
      <c r="E528" s="4">
        <v>5.5100000000000001E-3</v>
      </c>
      <c r="F528" s="24">
        <f>IFERROR(INDEX('HIV related mortality'!$H:$H,MATCH(H528,'HIV related mortality'!$K:$K,0)),"NA")</f>
        <v>0.53713119672099996</v>
      </c>
      <c r="G528" s="25">
        <f t="shared" si="17"/>
        <v>2.5504071060672901E-3</v>
      </c>
      <c r="H528" t="str">
        <f t="shared" si="18"/>
        <v>2012-1-7</v>
      </c>
    </row>
    <row r="529" spans="1:8" x14ac:dyDescent="0.25">
      <c r="A529" s="4" t="s">
        <v>12</v>
      </c>
      <c r="B529" s="4" t="s">
        <v>22</v>
      </c>
      <c r="C529" s="4" t="s">
        <v>33</v>
      </c>
      <c r="D529" s="4" t="s">
        <v>20</v>
      </c>
      <c r="E529" s="4">
        <v>4.45E-3</v>
      </c>
      <c r="F529" s="24">
        <f>IFERROR(INDEX('HIV related mortality'!$H:$H,MATCH(H529,'HIV related mortality'!$K:$K,0)),"NA")</f>
        <v>0.63709214043499995</v>
      </c>
      <c r="G529" s="25">
        <f t="shared" si="17"/>
        <v>1.6149399750642502E-3</v>
      </c>
      <c r="H529" t="str">
        <f t="shared" si="18"/>
        <v>2012-0-7</v>
      </c>
    </row>
    <row r="530" spans="1:8" x14ac:dyDescent="0.25">
      <c r="A530" s="4" t="s">
        <v>12</v>
      </c>
      <c r="B530" s="4" t="s">
        <v>22</v>
      </c>
      <c r="C530" s="4" t="s">
        <v>32</v>
      </c>
      <c r="D530" s="4" t="s">
        <v>19</v>
      </c>
      <c r="E530" s="4">
        <v>7.5399999999999998E-3</v>
      </c>
      <c r="F530" s="24">
        <f>IFERROR(INDEX('HIV related mortality'!$H:$H,MATCH(H530,'HIV related mortality'!$K:$K,0)),"NA")</f>
        <v>0.58152779189100001</v>
      </c>
      <c r="G530" s="25">
        <f t="shared" si="17"/>
        <v>3.1552804491418599E-3</v>
      </c>
      <c r="H530" t="str">
        <f t="shared" si="18"/>
        <v>2012-1-8</v>
      </c>
    </row>
    <row r="531" spans="1:8" x14ac:dyDescent="0.25">
      <c r="A531" s="4" t="s">
        <v>12</v>
      </c>
      <c r="B531" s="4" t="s">
        <v>22</v>
      </c>
      <c r="C531" s="4" t="s">
        <v>32</v>
      </c>
      <c r="D531" s="4" t="s">
        <v>20</v>
      </c>
      <c r="E531" s="4">
        <v>6.0299999999999998E-3</v>
      </c>
      <c r="F531" s="24">
        <f>IFERROR(INDEX('HIV related mortality'!$H:$H,MATCH(H531,'HIV related mortality'!$K:$K,0)),"NA")</f>
        <v>0.61585008050500001</v>
      </c>
      <c r="G531" s="25">
        <f t="shared" si="17"/>
        <v>2.31642401455485E-3</v>
      </c>
      <c r="H531" t="str">
        <f t="shared" si="18"/>
        <v>2012-0-8</v>
      </c>
    </row>
    <row r="532" spans="1:8" x14ac:dyDescent="0.25">
      <c r="A532" s="4" t="s">
        <v>12</v>
      </c>
      <c r="B532" s="4" t="s">
        <v>22</v>
      </c>
      <c r="C532" s="4" t="s">
        <v>31</v>
      </c>
      <c r="D532" s="4" t="s">
        <v>19</v>
      </c>
      <c r="E532" s="4">
        <v>9.1800000000000007E-3</v>
      </c>
      <c r="F532" s="24">
        <f>IFERROR(INDEX('HIV related mortality'!$H:$H,MATCH(H532,'HIV related mortality'!$K:$K,0)),"NA")</f>
        <v>0.56691964877599998</v>
      </c>
      <c r="G532" s="25">
        <f t="shared" si="17"/>
        <v>3.9756776242363201E-3</v>
      </c>
      <c r="H532" t="str">
        <f t="shared" si="18"/>
        <v>2012-1-9</v>
      </c>
    </row>
    <row r="533" spans="1:8" x14ac:dyDescent="0.25">
      <c r="A533" s="4" t="s">
        <v>12</v>
      </c>
      <c r="B533" s="4" t="s">
        <v>22</v>
      </c>
      <c r="C533" s="4" t="s">
        <v>31</v>
      </c>
      <c r="D533" s="4" t="s">
        <v>20</v>
      </c>
      <c r="E533" s="4">
        <v>6.8700000000000002E-3</v>
      </c>
      <c r="F533" s="24">
        <f>IFERROR(INDEX('HIV related mortality'!$H:$H,MATCH(H533,'HIV related mortality'!$K:$K,0)),"NA")</f>
        <v>0.52709356638600002</v>
      </c>
      <c r="G533" s="25">
        <f t="shared" si="17"/>
        <v>3.2488671989281798E-3</v>
      </c>
      <c r="H533" t="str">
        <f t="shared" si="18"/>
        <v>2012-0-9</v>
      </c>
    </row>
    <row r="534" spans="1:8" x14ac:dyDescent="0.25">
      <c r="A534" s="4" t="s">
        <v>12</v>
      </c>
      <c r="B534" s="4" t="s">
        <v>22</v>
      </c>
      <c r="C534" s="4" t="s">
        <v>30</v>
      </c>
      <c r="D534" s="4" t="s">
        <v>19</v>
      </c>
      <c r="E534" s="4">
        <v>1.018E-2</v>
      </c>
      <c r="F534" s="24">
        <f>IFERROR(INDEX('HIV related mortality'!$H:$H,MATCH(H534,'HIV related mortality'!$K:$K,0)),"NA")</f>
        <v>0.477036583716</v>
      </c>
      <c r="G534" s="25">
        <f t="shared" si="17"/>
        <v>5.3237675777711201E-3</v>
      </c>
      <c r="H534" t="str">
        <f t="shared" si="18"/>
        <v>2012-1-10</v>
      </c>
    </row>
    <row r="535" spans="1:8" x14ac:dyDescent="0.25">
      <c r="A535" s="4" t="s">
        <v>12</v>
      </c>
      <c r="B535" s="4" t="s">
        <v>22</v>
      </c>
      <c r="C535" s="4" t="s">
        <v>30</v>
      </c>
      <c r="D535" s="4" t="s">
        <v>20</v>
      </c>
      <c r="E535" s="4">
        <v>6.96E-3</v>
      </c>
      <c r="F535" s="24">
        <f>IFERROR(INDEX('HIV related mortality'!$H:$H,MATCH(H535,'HIV related mortality'!$K:$K,0)),"NA")</f>
        <v>0.40482741922999999</v>
      </c>
      <c r="G535" s="25">
        <f t="shared" si="17"/>
        <v>4.1424011621592005E-3</v>
      </c>
      <c r="H535" t="str">
        <f t="shared" si="18"/>
        <v>2012-0-10</v>
      </c>
    </row>
    <row r="536" spans="1:8" x14ac:dyDescent="0.25">
      <c r="A536" s="4" t="s">
        <v>12</v>
      </c>
      <c r="B536" s="4" t="s">
        <v>22</v>
      </c>
      <c r="C536" s="4" t="s">
        <v>29</v>
      </c>
      <c r="D536" s="4" t="s">
        <v>19</v>
      </c>
      <c r="E536" s="4">
        <v>1.2279999999999999E-2</v>
      </c>
      <c r="F536" s="24">
        <f>IFERROR(INDEX('HIV related mortality'!$H:$H,MATCH(H536,'HIV related mortality'!$K:$K,0)),"NA")</f>
        <v>0.33247094180800002</v>
      </c>
      <c r="G536" s="25">
        <f t="shared" si="17"/>
        <v>8.1972568345977589E-3</v>
      </c>
      <c r="H536" t="str">
        <f t="shared" si="18"/>
        <v>2012-1-11</v>
      </c>
    </row>
    <row r="537" spans="1:8" x14ac:dyDescent="0.25">
      <c r="A537" s="4" t="s">
        <v>12</v>
      </c>
      <c r="B537" s="4" t="s">
        <v>22</v>
      </c>
      <c r="C537" s="4" t="s">
        <v>29</v>
      </c>
      <c r="D537" s="4" t="s">
        <v>20</v>
      </c>
      <c r="E537" s="4">
        <v>8.5800000000000008E-3</v>
      </c>
      <c r="F537" s="24">
        <f>IFERROR(INDEX('HIV related mortality'!$H:$H,MATCH(H537,'HIV related mortality'!$K:$K,0)),"NA")</f>
        <v>0.25792272714999998</v>
      </c>
      <c r="G537" s="25">
        <f t="shared" si="17"/>
        <v>6.3670230010530009E-3</v>
      </c>
      <c r="H537" t="str">
        <f t="shared" si="18"/>
        <v>2012-0-11</v>
      </c>
    </row>
    <row r="538" spans="1:8" x14ac:dyDescent="0.25">
      <c r="A538" s="4" t="s">
        <v>12</v>
      </c>
      <c r="B538" s="4" t="s">
        <v>22</v>
      </c>
      <c r="C538" s="4" t="s">
        <v>28</v>
      </c>
      <c r="D538" s="4" t="s">
        <v>19</v>
      </c>
      <c r="E538" s="4">
        <v>1.519E-2</v>
      </c>
      <c r="F538" s="24">
        <f>IFERROR(INDEX('HIV related mortality'!$H:$H,MATCH(H538,'HIV related mortality'!$K:$K,0)),"NA")</f>
        <v>0.203670068486</v>
      </c>
      <c r="G538" s="25">
        <f t="shared" si="17"/>
        <v>1.209625165969766E-2</v>
      </c>
      <c r="H538" t="str">
        <f t="shared" si="18"/>
        <v>2012-1-12</v>
      </c>
    </row>
    <row r="539" spans="1:8" x14ac:dyDescent="0.25">
      <c r="A539" s="4" t="s">
        <v>12</v>
      </c>
      <c r="B539" s="4" t="s">
        <v>22</v>
      </c>
      <c r="C539" s="4" t="s">
        <v>28</v>
      </c>
      <c r="D539" s="4" t="s">
        <v>20</v>
      </c>
      <c r="E539" s="4">
        <v>1.106E-2</v>
      </c>
      <c r="F539" s="24">
        <f>IFERROR(INDEX('HIV related mortality'!$H:$H,MATCH(H539,'HIV related mortality'!$K:$K,0)),"NA")</f>
        <v>0.13350179505900001</v>
      </c>
      <c r="G539" s="25">
        <f t="shared" si="17"/>
        <v>9.58347014664746E-3</v>
      </c>
      <c r="H539" t="str">
        <f t="shared" si="18"/>
        <v>2012-0-12</v>
      </c>
    </row>
    <row r="540" spans="1:8" x14ac:dyDescent="0.25">
      <c r="A540" s="4" t="s">
        <v>12</v>
      </c>
      <c r="B540" s="4" t="s">
        <v>22</v>
      </c>
      <c r="C540" s="4" t="s">
        <v>27</v>
      </c>
      <c r="D540" s="4" t="s">
        <v>19</v>
      </c>
      <c r="E540" s="4">
        <v>2.2120000000000001E-2</v>
      </c>
      <c r="F540" s="24" t="str">
        <f>IFERROR(INDEX('HIV related mortality'!$H:$H,MATCH(H540,'HIV related mortality'!$K:$K,0)),"NA")</f>
        <v>NA</v>
      </c>
      <c r="G540" s="25" t="str">
        <f t="shared" si="17"/>
        <v>NA</v>
      </c>
      <c r="H540" t="str">
        <f t="shared" si="18"/>
        <v>NA</v>
      </c>
    </row>
    <row r="541" spans="1:8" x14ac:dyDescent="0.25">
      <c r="A541" s="4" t="s">
        <v>12</v>
      </c>
      <c r="B541" s="4" t="s">
        <v>22</v>
      </c>
      <c r="C541" s="4" t="s">
        <v>27</v>
      </c>
      <c r="D541" s="4" t="s">
        <v>20</v>
      </c>
      <c r="E541" s="4">
        <v>1.6910000000000001E-2</v>
      </c>
      <c r="F541" s="24" t="str">
        <f>IFERROR(INDEX('HIV related mortality'!$H:$H,MATCH(H541,'HIV related mortality'!$K:$K,0)),"NA")</f>
        <v>NA</v>
      </c>
      <c r="G541" s="25" t="str">
        <f t="shared" si="17"/>
        <v>NA</v>
      </c>
      <c r="H541" t="str">
        <f t="shared" si="18"/>
        <v>NA</v>
      </c>
    </row>
    <row r="542" spans="1:8" x14ac:dyDescent="0.25">
      <c r="A542" s="4" t="s">
        <v>12</v>
      </c>
      <c r="B542" s="4" t="s">
        <v>22</v>
      </c>
      <c r="C542" s="4" t="s">
        <v>26</v>
      </c>
      <c r="D542" s="4" t="s">
        <v>19</v>
      </c>
      <c r="E542" s="4">
        <v>3.356E-2</v>
      </c>
      <c r="F542" s="24" t="str">
        <f>IFERROR(INDEX('HIV related mortality'!$H:$H,MATCH(H542,'HIV related mortality'!$K:$K,0)),"NA")</f>
        <v>NA</v>
      </c>
      <c r="G542" s="25" t="str">
        <f t="shared" si="17"/>
        <v>NA</v>
      </c>
      <c r="H542" t="str">
        <f t="shared" si="18"/>
        <v>NA</v>
      </c>
    </row>
    <row r="543" spans="1:8" x14ac:dyDescent="0.25">
      <c r="A543" s="4" t="s">
        <v>12</v>
      </c>
      <c r="B543" s="4" t="s">
        <v>22</v>
      </c>
      <c r="C543" s="4" t="s">
        <v>26</v>
      </c>
      <c r="D543" s="4" t="s">
        <v>20</v>
      </c>
      <c r="E543" s="4">
        <v>2.7210000000000002E-2</v>
      </c>
      <c r="F543" s="24" t="str">
        <f>IFERROR(INDEX('HIV related mortality'!$H:$H,MATCH(H543,'HIV related mortality'!$K:$K,0)),"NA")</f>
        <v>NA</v>
      </c>
      <c r="G543" s="25" t="str">
        <f t="shared" si="17"/>
        <v>NA</v>
      </c>
      <c r="H543" t="str">
        <f t="shared" si="18"/>
        <v>NA</v>
      </c>
    </row>
    <row r="544" spans="1:8" x14ac:dyDescent="0.25">
      <c r="A544" s="4" t="s">
        <v>12</v>
      </c>
      <c r="B544" s="4" t="s">
        <v>22</v>
      </c>
      <c r="C544" s="4" t="s">
        <v>25</v>
      </c>
      <c r="D544" s="4" t="s">
        <v>19</v>
      </c>
      <c r="E544" s="4">
        <v>5.253E-2</v>
      </c>
      <c r="F544" s="24" t="str">
        <f>IFERROR(INDEX('HIV related mortality'!$H:$H,MATCH(H544,'HIV related mortality'!$K:$K,0)),"NA")</f>
        <v>NA</v>
      </c>
      <c r="G544" s="25" t="str">
        <f t="shared" si="17"/>
        <v>NA</v>
      </c>
      <c r="H544" t="str">
        <f t="shared" si="18"/>
        <v>NA</v>
      </c>
    </row>
    <row r="545" spans="1:8" x14ac:dyDescent="0.25">
      <c r="A545" s="4" t="s">
        <v>12</v>
      </c>
      <c r="B545" s="4" t="s">
        <v>22</v>
      </c>
      <c r="C545" s="4" t="s">
        <v>25</v>
      </c>
      <c r="D545" s="4" t="s">
        <v>20</v>
      </c>
      <c r="E545" s="4">
        <v>4.4790000000000003E-2</v>
      </c>
      <c r="F545" s="24" t="str">
        <f>IFERROR(INDEX('HIV related mortality'!$H:$H,MATCH(H545,'HIV related mortality'!$K:$K,0)),"NA")</f>
        <v>NA</v>
      </c>
      <c r="G545" s="25" t="str">
        <f t="shared" si="17"/>
        <v>NA</v>
      </c>
      <c r="H545" t="str">
        <f t="shared" si="18"/>
        <v>NA</v>
      </c>
    </row>
    <row r="546" spans="1:8" x14ac:dyDescent="0.25">
      <c r="A546" s="4" t="s">
        <v>12</v>
      </c>
      <c r="B546" s="4" t="s">
        <v>22</v>
      </c>
      <c r="C546" s="4" t="s">
        <v>24</v>
      </c>
      <c r="D546" s="4" t="s">
        <v>19</v>
      </c>
      <c r="E546" s="4">
        <v>8.3519999999999997E-2</v>
      </c>
      <c r="F546" s="24" t="str">
        <f>IFERROR(INDEX('HIV related mortality'!$H:$H,MATCH(H546,'HIV related mortality'!$K:$K,0)),"NA")</f>
        <v>NA</v>
      </c>
      <c r="G546" s="25" t="str">
        <f t="shared" si="17"/>
        <v>NA</v>
      </c>
      <c r="H546" t="str">
        <f t="shared" si="18"/>
        <v>NA</v>
      </c>
    </row>
    <row r="547" spans="1:8" x14ac:dyDescent="0.25">
      <c r="A547" s="4" t="s">
        <v>12</v>
      </c>
      <c r="B547" s="4" t="s">
        <v>22</v>
      </c>
      <c r="C547" s="4" t="s">
        <v>24</v>
      </c>
      <c r="D547" s="4" t="s">
        <v>20</v>
      </c>
      <c r="E547" s="4">
        <v>7.3160000000000003E-2</v>
      </c>
      <c r="F547" s="24" t="str">
        <f>IFERROR(INDEX('HIV related mortality'!$H:$H,MATCH(H547,'HIV related mortality'!$K:$K,0)),"NA")</f>
        <v>NA</v>
      </c>
      <c r="G547" s="25" t="str">
        <f t="shared" si="17"/>
        <v>NA</v>
      </c>
      <c r="H547" t="str">
        <f t="shared" si="18"/>
        <v>NA</v>
      </c>
    </row>
    <row r="548" spans="1:8" x14ac:dyDescent="0.25">
      <c r="A548" s="4" t="s">
        <v>12</v>
      </c>
      <c r="B548" s="4" t="s">
        <v>22</v>
      </c>
      <c r="C548" s="4" t="s">
        <v>23</v>
      </c>
      <c r="D548" s="4" t="s">
        <v>19</v>
      </c>
      <c r="E548" s="4">
        <v>0.13281999999999999</v>
      </c>
      <c r="F548" s="24" t="str">
        <f>IFERROR(INDEX('HIV related mortality'!$H:$H,MATCH(H548,'HIV related mortality'!$K:$K,0)),"NA")</f>
        <v>NA</v>
      </c>
      <c r="G548" s="25" t="str">
        <f t="shared" si="17"/>
        <v>NA</v>
      </c>
      <c r="H548" t="str">
        <f t="shared" si="18"/>
        <v>NA</v>
      </c>
    </row>
    <row r="549" spans="1:8" x14ac:dyDescent="0.25">
      <c r="A549" s="4" t="s">
        <v>12</v>
      </c>
      <c r="B549" s="4" t="s">
        <v>22</v>
      </c>
      <c r="C549" s="4" t="s">
        <v>23</v>
      </c>
      <c r="D549" s="4" t="s">
        <v>20</v>
      </c>
      <c r="E549" s="4">
        <v>0.12003999999999999</v>
      </c>
      <c r="F549" s="24" t="str">
        <f>IFERROR(INDEX('HIV related mortality'!$H:$H,MATCH(H549,'HIV related mortality'!$K:$K,0)),"NA")</f>
        <v>NA</v>
      </c>
      <c r="G549" s="25" t="str">
        <f t="shared" si="17"/>
        <v>NA</v>
      </c>
      <c r="H549" t="str">
        <f t="shared" si="18"/>
        <v>NA</v>
      </c>
    </row>
    <row r="550" spans="1:8" x14ac:dyDescent="0.25">
      <c r="A550" s="4" t="s">
        <v>12</v>
      </c>
      <c r="B550" s="4" t="s">
        <v>22</v>
      </c>
      <c r="C550" s="4" t="s">
        <v>21</v>
      </c>
      <c r="D550" s="4" t="s">
        <v>19</v>
      </c>
      <c r="E550" s="4">
        <v>4.5700000000000003E-3</v>
      </c>
      <c r="F550" s="24" t="str">
        <f>IFERROR(INDEX('HIV related mortality'!$H:$H,MATCH(H550,'HIV related mortality'!$K:$K,0)),"NA")</f>
        <v>NA</v>
      </c>
      <c r="G550" s="25" t="str">
        <f t="shared" si="17"/>
        <v>NA</v>
      </c>
      <c r="H550" t="str">
        <f t="shared" si="18"/>
        <v>2012-1-1b</v>
      </c>
    </row>
    <row r="551" spans="1:8" x14ac:dyDescent="0.25">
      <c r="A551" s="4" t="s">
        <v>12</v>
      </c>
      <c r="B551" s="4" t="s">
        <v>22</v>
      </c>
      <c r="C551" s="4" t="s">
        <v>21</v>
      </c>
      <c r="D551" s="4" t="s">
        <v>20</v>
      </c>
      <c r="E551" s="4">
        <v>4.1599999999999996E-3</v>
      </c>
      <c r="F551" s="24" t="str">
        <f>IFERROR(INDEX('HIV related mortality'!$H:$H,MATCH(H551,'HIV related mortality'!$K:$K,0)),"NA")</f>
        <v>NA</v>
      </c>
      <c r="G551" s="25" t="str">
        <f t="shared" si="17"/>
        <v>NA</v>
      </c>
      <c r="H551" t="str">
        <f t="shared" si="18"/>
        <v>2012-0-1b</v>
      </c>
    </row>
    <row r="552" spans="1:8" x14ac:dyDescent="0.25">
      <c r="A552" s="4" t="s">
        <v>13</v>
      </c>
      <c r="B552" s="4" t="s">
        <v>22</v>
      </c>
      <c r="C552" s="4" t="s">
        <v>40</v>
      </c>
      <c r="D552" s="4" t="s">
        <v>19</v>
      </c>
      <c r="E552" s="4">
        <v>0.25731999999999999</v>
      </c>
      <c r="F552" s="24" t="str">
        <f>IFERROR(INDEX('HIV related mortality'!$H:$H,MATCH(H552,'HIV related mortality'!$K:$K,0)),"NA")</f>
        <v>NA</v>
      </c>
      <c r="G552" s="25" t="str">
        <f t="shared" si="17"/>
        <v>NA</v>
      </c>
      <c r="H552" t="str">
        <f t="shared" si="18"/>
        <v>NA</v>
      </c>
    </row>
    <row r="553" spans="1:8" x14ac:dyDescent="0.25">
      <c r="A553" s="4" t="s">
        <v>13</v>
      </c>
      <c r="B553" s="4" t="s">
        <v>22</v>
      </c>
      <c r="C553" s="4" t="s">
        <v>40</v>
      </c>
      <c r="D553" s="4" t="s">
        <v>20</v>
      </c>
      <c r="E553" s="4">
        <v>0.23396</v>
      </c>
      <c r="F553" s="24" t="str">
        <f>IFERROR(INDEX('HIV related mortality'!$H:$H,MATCH(H553,'HIV related mortality'!$K:$K,0)),"NA")</f>
        <v>NA</v>
      </c>
      <c r="G553" s="25" t="str">
        <f t="shared" si="17"/>
        <v>NA</v>
      </c>
      <c r="H553" t="str">
        <f t="shared" si="18"/>
        <v>NA</v>
      </c>
    </row>
    <row r="554" spans="1:8" x14ac:dyDescent="0.25">
      <c r="A554" s="4" t="s">
        <v>13</v>
      </c>
      <c r="B554" s="4" t="s">
        <v>22</v>
      </c>
      <c r="C554" s="4" t="s">
        <v>39</v>
      </c>
      <c r="D554" s="4" t="s">
        <v>19</v>
      </c>
      <c r="E554" s="4">
        <v>4.2799999999999998E-2</v>
      </c>
      <c r="F554" s="24" t="str">
        <f>IFERROR(INDEX('HIV related mortality'!$H:$H,MATCH(H554,'HIV related mortality'!$K:$K,0)),"NA")</f>
        <v>NA</v>
      </c>
      <c r="G554" s="25" t="str">
        <f t="shared" si="17"/>
        <v>NA</v>
      </c>
      <c r="H554" t="str">
        <f t="shared" si="18"/>
        <v>2013-1-1a</v>
      </c>
    </row>
    <row r="555" spans="1:8" x14ac:dyDescent="0.25">
      <c r="A555" s="4" t="s">
        <v>13</v>
      </c>
      <c r="B555" s="4" t="s">
        <v>22</v>
      </c>
      <c r="C555" s="4" t="s">
        <v>39</v>
      </c>
      <c r="D555" s="4" t="s">
        <v>20</v>
      </c>
      <c r="E555" s="4">
        <v>3.5279999999999999E-2</v>
      </c>
      <c r="F555" s="24" t="str">
        <f>IFERROR(INDEX('HIV related mortality'!$H:$H,MATCH(H555,'HIV related mortality'!$K:$K,0)),"NA")</f>
        <v>NA</v>
      </c>
      <c r="G555" s="25" t="str">
        <f t="shared" ref="G555:G618" si="19">IFERROR(E555*(1-F555),"NA")</f>
        <v>NA</v>
      </c>
      <c r="H555" t="str">
        <f t="shared" si="18"/>
        <v>2013-0-1a</v>
      </c>
    </row>
    <row r="556" spans="1:8" x14ac:dyDescent="0.25">
      <c r="A556" s="4" t="s">
        <v>13</v>
      </c>
      <c r="B556" s="4" t="s">
        <v>22</v>
      </c>
      <c r="C556" s="4" t="s">
        <v>38</v>
      </c>
      <c r="D556" s="4" t="s">
        <v>19</v>
      </c>
      <c r="E556" s="4">
        <v>3.0500000000000002E-3</v>
      </c>
      <c r="F556" s="24">
        <f>IFERROR(INDEX('HIV related mortality'!$H:$H,MATCH(H556,'HIV related mortality'!$K:$K,0)),"NA")</f>
        <v>0.23105850427899999</v>
      </c>
      <c r="G556" s="25">
        <f t="shared" si="19"/>
        <v>2.3452715619490501E-3</v>
      </c>
      <c r="H556" t="str">
        <f t="shared" si="18"/>
        <v>2013-1-2</v>
      </c>
    </row>
    <row r="557" spans="1:8" x14ac:dyDescent="0.25">
      <c r="A557" s="4" t="s">
        <v>13</v>
      </c>
      <c r="B557" s="4" t="s">
        <v>22</v>
      </c>
      <c r="C557" s="4" t="s">
        <v>38</v>
      </c>
      <c r="D557" s="4" t="s">
        <v>20</v>
      </c>
      <c r="E557" s="4">
        <v>2.4399999999999999E-3</v>
      </c>
      <c r="F557" s="24">
        <f>IFERROR(INDEX('HIV related mortality'!$H:$H,MATCH(H557,'HIV related mortality'!$K:$K,0)),"NA")</f>
        <v>0.29480678023399998</v>
      </c>
      <c r="G557" s="25">
        <f t="shared" si="19"/>
        <v>1.72067145622904E-3</v>
      </c>
      <c r="H557" t="str">
        <f t="shared" si="18"/>
        <v>2013-0-2</v>
      </c>
    </row>
    <row r="558" spans="1:8" x14ac:dyDescent="0.25">
      <c r="A558" s="4" t="s">
        <v>13</v>
      </c>
      <c r="B558" s="4" t="s">
        <v>22</v>
      </c>
      <c r="C558" s="4" t="s">
        <v>37</v>
      </c>
      <c r="D558" s="4" t="s">
        <v>19</v>
      </c>
      <c r="E558" s="4">
        <v>1.99E-3</v>
      </c>
      <c r="F558" s="24">
        <f>IFERROR(INDEX('HIV related mortality'!$H:$H,MATCH(H558,'HIV related mortality'!$K:$K,0)),"NA")</f>
        <v>0.37834896854599998</v>
      </c>
      <c r="G558" s="25">
        <f t="shared" si="19"/>
        <v>1.2370855525934601E-3</v>
      </c>
      <c r="H558" t="str">
        <f t="shared" si="18"/>
        <v>2013-1-3</v>
      </c>
    </row>
    <row r="559" spans="1:8" x14ac:dyDescent="0.25">
      <c r="A559" s="4" t="s">
        <v>13</v>
      </c>
      <c r="B559" s="4" t="s">
        <v>22</v>
      </c>
      <c r="C559" s="4" t="s">
        <v>37</v>
      </c>
      <c r="D559" s="4" t="s">
        <v>20</v>
      </c>
      <c r="E559" s="4">
        <v>1.74E-3</v>
      </c>
      <c r="F559" s="24">
        <f>IFERROR(INDEX('HIV related mortality'!$H:$H,MATCH(H559,'HIV related mortality'!$K:$K,0)),"NA")</f>
        <v>0.47882921562899999</v>
      </c>
      <c r="G559" s="25">
        <f t="shared" si="19"/>
        <v>9.0683716480554016E-4</v>
      </c>
      <c r="H559" t="str">
        <f t="shared" si="18"/>
        <v>2013-0-3</v>
      </c>
    </row>
    <row r="560" spans="1:8" x14ac:dyDescent="0.25">
      <c r="A560" s="4" t="s">
        <v>13</v>
      </c>
      <c r="B560" s="4" t="s">
        <v>22</v>
      </c>
      <c r="C560" s="4" t="s">
        <v>36</v>
      </c>
      <c r="D560" s="4" t="s">
        <v>19</v>
      </c>
      <c r="E560" s="4">
        <v>3.1099999999999999E-3</v>
      </c>
      <c r="F560" s="24">
        <f>IFERROR(INDEX('HIV related mortality'!$H:$H,MATCH(H560,'HIV related mortality'!$K:$K,0)),"NA")</f>
        <v>0.410330713224</v>
      </c>
      <c r="G560" s="25">
        <f t="shared" si="19"/>
        <v>1.8338714818733602E-3</v>
      </c>
      <c r="H560" t="str">
        <f t="shared" si="18"/>
        <v>2013-1-4</v>
      </c>
    </row>
    <row r="561" spans="1:8" x14ac:dyDescent="0.25">
      <c r="A561" s="4" t="s">
        <v>13</v>
      </c>
      <c r="B561" s="4" t="s">
        <v>22</v>
      </c>
      <c r="C561" s="4" t="s">
        <v>36</v>
      </c>
      <c r="D561" s="4" t="s">
        <v>20</v>
      </c>
      <c r="E561" s="4">
        <v>2.16E-3</v>
      </c>
      <c r="F561" s="24">
        <f>IFERROR(INDEX('HIV related mortality'!$H:$H,MATCH(H561,'HIV related mortality'!$K:$K,0)),"NA")</f>
        <v>0.51933418769499995</v>
      </c>
      <c r="G561" s="25">
        <f t="shared" si="19"/>
        <v>1.0382381545788002E-3</v>
      </c>
      <c r="H561" t="str">
        <f t="shared" si="18"/>
        <v>2013-0-4</v>
      </c>
    </row>
    <row r="562" spans="1:8" x14ac:dyDescent="0.25">
      <c r="A562" s="4" t="s">
        <v>13</v>
      </c>
      <c r="B562" s="4" t="s">
        <v>22</v>
      </c>
      <c r="C562" s="4" t="s">
        <v>35</v>
      </c>
      <c r="D562" s="4" t="s">
        <v>19</v>
      </c>
      <c r="E562" s="4">
        <v>4.1000000000000003E-3</v>
      </c>
      <c r="F562" s="24">
        <f>IFERROR(INDEX('HIV related mortality'!$H:$H,MATCH(H562,'HIV related mortality'!$K:$K,0)),"NA")</f>
        <v>0.25713862464199999</v>
      </c>
      <c r="G562" s="25">
        <f t="shared" si="19"/>
        <v>3.0457316389678004E-3</v>
      </c>
      <c r="H562" t="str">
        <f t="shared" si="18"/>
        <v>2013-1-5</v>
      </c>
    </row>
    <row r="563" spans="1:8" x14ac:dyDescent="0.25">
      <c r="A563" s="4" t="s">
        <v>13</v>
      </c>
      <c r="B563" s="4" t="s">
        <v>22</v>
      </c>
      <c r="C563" s="4" t="s">
        <v>35</v>
      </c>
      <c r="D563" s="4" t="s">
        <v>20</v>
      </c>
      <c r="E563" s="4">
        <v>2.7899999999999999E-3</v>
      </c>
      <c r="F563" s="24">
        <f>IFERROR(INDEX('HIV related mortality'!$H:$H,MATCH(H563,'HIV related mortality'!$K:$K,0)),"NA")</f>
        <v>0.451155307605</v>
      </c>
      <c r="G563" s="25">
        <f t="shared" si="19"/>
        <v>1.5312766917820499E-3</v>
      </c>
      <c r="H563" t="str">
        <f t="shared" si="18"/>
        <v>2013-0-5</v>
      </c>
    </row>
    <row r="564" spans="1:8" x14ac:dyDescent="0.25">
      <c r="A564" s="4" t="s">
        <v>13</v>
      </c>
      <c r="B564" s="4" t="s">
        <v>22</v>
      </c>
      <c r="C564" s="4" t="s">
        <v>34</v>
      </c>
      <c r="D564" s="4" t="s">
        <v>19</v>
      </c>
      <c r="E564" s="4">
        <v>4.5999999999999999E-3</v>
      </c>
      <c r="F564" s="24">
        <f>IFERROR(INDEX('HIV related mortality'!$H:$H,MATCH(H564,'HIV related mortality'!$K:$K,0)),"NA")</f>
        <v>0.42568630622600001</v>
      </c>
      <c r="G564" s="25">
        <f t="shared" si="19"/>
        <v>2.6418429913603997E-3</v>
      </c>
      <c r="H564" t="str">
        <f t="shared" si="18"/>
        <v>2013-1-6</v>
      </c>
    </row>
    <row r="565" spans="1:8" x14ac:dyDescent="0.25">
      <c r="A565" s="4" t="s">
        <v>13</v>
      </c>
      <c r="B565" s="4" t="s">
        <v>22</v>
      </c>
      <c r="C565" s="4" t="s">
        <v>34</v>
      </c>
      <c r="D565" s="4" t="s">
        <v>20</v>
      </c>
      <c r="E565" s="4">
        <v>3.32E-3</v>
      </c>
      <c r="F565" s="24">
        <f>IFERROR(INDEX('HIV related mortality'!$H:$H,MATCH(H565,'HIV related mortality'!$K:$K,0)),"NA")</f>
        <v>0.59472951894699999</v>
      </c>
      <c r="G565" s="25">
        <f t="shared" si="19"/>
        <v>1.34549799709596E-3</v>
      </c>
      <c r="H565" t="str">
        <f t="shared" si="18"/>
        <v>2013-0-6</v>
      </c>
    </row>
    <row r="566" spans="1:8" x14ac:dyDescent="0.25">
      <c r="A566" s="4" t="s">
        <v>13</v>
      </c>
      <c r="B566" s="4" t="s">
        <v>22</v>
      </c>
      <c r="C566" s="4" t="s">
        <v>33</v>
      </c>
      <c r="D566" s="4" t="s">
        <v>19</v>
      </c>
      <c r="E566" s="4">
        <v>5.5300000000000002E-3</v>
      </c>
      <c r="F566" s="24">
        <f>IFERROR(INDEX('HIV related mortality'!$H:$H,MATCH(H566,'HIV related mortality'!$K:$K,0)),"NA")</f>
        <v>0.52805681423399997</v>
      </c>
      <c r="G566" s="25">
        <f t="shared" si="19"/>
        <v>2.6098458172859802E-3</v>
      </c>
      <c r="H566" t="str">
        <f t="shared" si="18"/>
        <v>2013-1-7</v>
      </c>
    </row>
    <row r="567" spans="1:8" x14ac:dyDescent="0.25">
      <c r="A567" s="4" t="s">
        <v>13</v>
      </c>
      <c r="B567" s="4" t="s">
        <v>22</v>
      </c>
      <c r="C567" s="4" t="s">
        <v>33</v>
      </c>
      <c r="D567" s="4" t="s">
        <v>20</v>
      </c>
      <c r="E567" s="4">
        <v>3.96E-3</v>
      </c>
      <c r="F567" s="24">
        <f>IFERROR(INDEX('HIV related mortality'!$H:$H,MATCH(H567,'HIV related mortality'!$K:$K,0)),"NA")</f>
        <v>0.61670905110499996</v>
      </c>
      <c r="G567" s="25">
        <f t="shared" si="19"/>
        <v>1.5178321576242001E-3</v>
      </c>
      <c r="H567" t="str">
        <f t="shared" si="18"/>
        <v>2013-0-7</v>
      </c>
    </row>
    <row r="568" spans="1:8" x14ac:dyDescent="0.25">
      <c r="A568" s="4" t="s">
        <v>13</v>
      </c>
      <c r="B568" s="4" t="s">
        <v>22</v>
      </c>
      <c r="C568" s="4" t="s">
        <v>32</v>
      </c>
      <c r="D568" s="4" t="s">
        <v>19</v>
      </c>
      <c r="E568" s="4">
        <v>7.6400000000000001E-3</v>
      </c>
      <c r="F568" s="24">
        <f>IFERROR(INDEX('HIV related mortality'!$H:$H,MATCH(H568,'HIV related mortality'!$K:$K,0)),"NA")</f>
        <v>0.56238570071600003</v>
      </c>
      <c r="G568" s="25">
        <f t="shared" si="19"/>
        <v>3.3433732465297599E-3</v>
      </c>
      <c r="H568" t="str">
        <f t="shared" si="18"/>
        <v>2013-1-8</v>
      </c>
    </row>
    <row r="569" spans="1:8" x14ac:dyDescent="0.25">
      <c r="A569" s="4" t="s">
        <v>13</v>
      </c>
      <c r="B569" s="4" t="s">
        <v>22</v>
      </c>
      <c r="C569" s="4" t="s">
        <v>32</v>
      </c>
      <c r="D569" s="4" t="s">
        <v>20</v>
      </c>
      <c r="E569" s="4">
        <v>5.2199999999999998E-3</v>
      </c>
      <c r="F569" s="24">
        <f>IFERROR(INDEX('HIV related mortality'!$H:$H,MATCH(H569,'HIV related mortality'!$K:$K,0)),"NA")</f>
        <v>0.58453511483800003</v>
      </c>
      <c r="G569" s="25">
        <f t="shared" si="19"/>
        <v>2.1687267005456399E-3</v>
      </c>
      <c r="H569" t="str">
        <f t="shared" si="18"/>
        <v>2013-0-8</v>
      </c>
    </row>
    <row r="570" spans="1:8" x14ac:dyDescent="0.25">
      <c r="A570" s="4" t="s">
        <v>13</v>
      </c>
      <c r="B570" s="4" t="s">
        <v>22</v>
      </c>
      <c r="C570" s="4" t="s">
        <v>31</v>
      </c>
      <c r="D570" s="4" t="s">
        <v>19</v>
      </c>
      <c r="E570" s="4">
        <v>9.3399999999999993E-3</v>
      </c>
      <c r="F570" s="24">
        <f>IFERROR(INDEX('HIV related mortality'!$H:$H,MATCH(H570,'HIV related mortality'!$K:$K,0)),"NA")</f>
        <v>0.55414181690200004</v>
      </c>
      <c r="G570" s="25">
        <f t="shared" si="19"/>
        <v>4.1643154301353198E-3</v>
      </c>
      <c r="H570" t="str">
        <f t="shared" si="18"/>
        <v>2013-1-9</v>
      </c>
    </row>
    <row r="571" spans="1:8" x14ac:dyDescent="0.25">
      <c r="A571" s="4" t="s">
        <v>13</v>
      </c>
      <c r="B571" s="4" t="s">
        <v>22</v>
      </c>
      <c r="C571" s="4" t="s">
        <v>31</v>
      </c>
      <c r="D571" s="4" t="s">
        <v>20</v>
      </c>
      <c r="E571" s="4">
        <v>6.1999999999999998E-3</v>
      </c>
      <c r="F571" s="24">
        <f>IFERROR(INDEX('HIV related mortality'!$H:$H,MATCH(H571,'HIV related mortality'!$K:$K,0)),"NA")</f>
        <v>0.49826695762899997</v>
      </c>
      <c r="G571" s="25">
        <f t="shared" si="19"/>
        <v>3.1107448627002003E-3</v>
      </c>
      <c r="H571" t="str">
        <f t="shared" si="18"/>
        <v>2013-0-9</v>
      </c>
    </row>
    <row r="572" spans="1:8" x14ac:dyDescent="0.25">
      <c r="A572" s="4" t="s">
        <v>13</v>
      </c>
      <c r="B572" s="4" t="s">
        <v>22</v>
      </c>
      <c r="C572" s="4" t="s">
        <v>30</v>
      </c>
      <c r="D572" s="4" t="s">
        <v>19</v>
      </c>
      <c r="E572" s="4">
        <v>1.052E-2</v>
      </c>
      <c r="F572" s="24">
        <f>IFERROR(INDEX('HIV related mortality'!$H:$H,MATCH(H572,'HIV related mortality'!$K:$K,0)),"NA")</f>
        <v>0.46838964741400002</v>
      </c>
      <c r="G572" s="25">
        <f t="shared" si="19"/>
        <v>5.5925409092047193E-3</v>
      </c>
      <c r="H572" t="str">
        <f t="shared" si="18"/>
        <v>2013-1-10</v>
      </c>
    </row>
    <row r="573" spans="1:8" x14ac:dyDescent="0.25">
      <c r="A573" s="4" t="s">
        <v>13</v>
      </c>
      <c r="B573" s="4" t="s">
        <v>22</v>
      </c>
      <c r="C573" s="4" t="s">
        <v>30</v>
      </c>
      <c r="D573" s="4" t="s">
        <v>20</v>
      </c>
      <c r="E573" s="4">
        <v>6.4700000000000001E-3</v>
      </c>
      <c r="F573" s="24">
        <f>IFERROR(INDEX('HIV related mortality'!$H:$H,MATCH(H573,'HIV related mortality'!$K:$K,0)),"NA")</f>
        <v>0.37321862366699998</v>
      </c>
      <c r="G573" s="25">
        <f t="shared" si="19"/>
        <v>4.0552755048745099E-3</v>
      </c>
      <c r="H573" t="str">
        <f t="shared" si="18"/>
        <v>2013-0-10</v>
      </c>
    </row>
    <row r="574" spans="1:8" x14ac:dyDescent="0.25">
      <c r="A574" s="4" t="s">
        <v>13</v>
      </c>
      <c r="B574" s="4" t="s">
        <v>22</v>
      </c>
      <c r="C574" s="4" t="s">
        <v>29</v>
      </c>
      <c r="D574" s="4" t="s">
        <v>19</v>
      </c>
      <c r="E574" s="4">
        <v>1.251E-2</v>
      </c>
      <c r="F574" s="24">
        <f>IFERROR(INDEX('HIV related mortality'!$H:$H,MATCH(H574,'HIV related mortality'!$K:$K,0)),"NA")</f>
        <v>0.33205782633499997</v>
      </c>
      <c r="G574" s="25">
        <f t="shared" si="19"/>
        <v>8.3559565925491498E-3</v>
      </c>
      <c r="H574" t="str">
        <f t="shared" si="18"/>
        <v>2013-1-11</v>
      </c>
    </row>
    <row r="575" spans="1:8" x14ac:dyDescent="0.25">
      <c r="A575" s="4" t="s">
        <v>13</v>
      </c>
      <c r="B575" s="4" t="s">
        <v>22</v>
      </c>
      <c r="C575" s="4" t="s">
        <v>29</v>
      </c>
      <c r="D575" s="4" t="s">
        <v>20</v>
      </c>
      <c r="E575" s="4">
        <v>8.26E-3</v>
      </c>
      <c r="F575" s="24">
        <f>IFERROR(INDEX('HIV related mortality'!$H:$H,MATCH(H575,'HIV related mortality'!$K:$K,0)),"NA")</f>
        <v>0.24130315715100001</v>
      </c>
      <c r="G575" s="25">
        <f t="shared" si="19"/>
        <v>6.2668359219327395E-3</v>
      </c>
      <c r="H575" t="str">
        <f t="shared" si="18"/>
        <v>2013-0-11</v>
      </c>
    </row>
    <row r="576" spans="1:8" x14ac:dyDescent="0.25">
      <c r="A576" s="4" t="s">
        <v>13</v>
      </c>
      <c r="B576" s="4" t="s">
        <v>22</v>
      </c>
      <c r="C576" s="4" t="s">
        <v>28</v>
      </c>
      <c r="D576" s="4" t="s">
        <v>19</v>
      </c>
      <c r="E576" s="4">
        <v>1.528E-2</v>
      </c>
      <c r="F576" s="24">
        <f>IFERROR(INDEX('HIV related mortality'!$H:$H,MATCH(H576,'HIV related mortality'!$K:$K,0)),"NA")</f>
        <v>0.20389006178899999</v>
      </c>
      <c r="G576" s="25">
        <f t="shared" si="19"/>
        <v>1.2164559855864079E-2</v>
      </c>
      <c r="H576" t="str">
        <f t="shared" si="18"/>
        <v>2013-1-12</v>
      </c>
    </row>
    <row r="577" spans="1:8" x14ac:dyDescent="0.25">
      <c r="A577" s="4" t="s">
        <v>13</v>
      </c>
      <c r="B577" s="4" t="s">
        <v>22</v>
      </c>
      <c r="C577" s="4" t="s">
        <v>28</v>
      </c>
      <c r="D577" s="4" t="s">
        <v>20</v>
      </c>
      <c r="E577" s="4">
        <v>1.077E-2</v>
      </c>
      <c r="F577" s="24">
        <f>IFERROR(INDEX('HIV related mortality'!$H:$H,MATCH(H577,'HIV related mortality'!$K:$K,0)),"NA")</f>
        <v>0.121148606324</v>
      </c>
      <c r="G577" s="25">
        <f t="shared" si="19"/>
        <v>9.465229509890519E-3</v>
      </c>
      <c r="H577" t="str">
        <f t="shared" si="18"/>
        <v>2013-0-12</v>
      </c>
    </row>
    <row r="578" spans="1:8" x14ac:dyDescent="0.25">
      <c r="A578" s="4" t="s">
        <v>13</v>
      </c>
      <c r="B578" s="4" t="s">
        <v>22</v>
      </c>
      <c r="C578" s="4" t="s">
        <v>27</v>
      </c>
      <c r="D578" s="4" t="s">
        <v>19</v>
      </c>
      <c r="E578" s="4">
        <v>2.2069999999999999E-2</v>
      </c>
      <c r="F578" s="24" t="str">
        <f>IFERROR(INDEX('HIV related mortality'!$H:$H,MATCH(H578,'HIV related mortality'!$K:$K,0)),"NA")</f>
        <v>NA</v>
      </c>
      <c r="G578" s="25" t="str">
        <f t="shared" si="19"/>
        <v>NA</v>
      </c>
      <c r="H578" t="str">
        <f t="shared" ref="H578:H641" si="20">IFERROR(A578&amp;"-"&amp;IF(D578="Male",1,0)&amp;"-"&amp;INDEX($K$9:$K$22,MATCH(C578,$J$9:$J$22,0)),"NA")</f>
        <v>NA</v>
      </c>
    </row>
    <row r="579" spans="1:8" x14ac:dyDescent="0.25">
      <c r="A579" s="4" t="s">
        <v>13</v>
      </c>
      <c r="B579" s="4" t="s">
        <v>22</v>
      </c>
      <c r="C579" s="4" t="s">
        <v>27</v>
      </c>
      <c r="D579" s="4" t="s">
        <v>20</v>
      </c>
      <c r="E579" s="4">
        <v>1.6580000000000001E-2</v>
      </c>
      <c r="F579" s="24" t="str">
        <f>IFERROR(INDEX('HIV related mortality'!$H:$H,MATCH(H579,'HIV related mortality'!$K:$K,0)),"NA")</f>
        <v>NA</v>
      </c>
      <c r="G579" s="25" t="str">
        <f t="shared" si="19"/>
        <v>NA</v>
      </c>
      <c r="H579" t="str">
        <f t="shared" si="20"/>
        <v>NA</v>
      </c>
    </row>
    <row r="580" spans="1:8" x14ac:dyDescent="0.25">
      <c r="A580" s="4" t="s">
        <v>13</v>
      </c>
      <c r="B580" s="4" t="s">
        <v>22</v>
      </c>
      <c r="C580" s="4" t="s">
        <v>26</v>
      </c>
      <c r="D580" s="4" t="s">
        <v>19</v>
      </c>
      <c r="E580" s="4">
        <v>3.3340000000000002E-2</v>
      </c>
      <c r="F580" s="24" t="str">
        <f>IFERROR(INDEX('HIV related mortality'!$H:$H,MATCH(H580,'HIV related mortality'!$K:$K,0)),"NA")</f>
        <v>NA</v>
      </c>
      <c r="G580" s="25" t="str">
        <f t="shared" si="19"/>
        <v>NA</v>
      </c>
      <c r="H580" t="str">
        <f t="shared" si="20"/>
        <v>NA</v>
      </c>
    </row>
    <row r="581" spans="1:8" x14ac:dyDescent="0.25">
      <c r="A581" s="4" t="s">
        <v>13</v>
      </c>
      <c r="B581" s="4" t="s">
        <v>22</v>
      </c>
      <c r="C581" s="4" t="s">
        <v>26</v>
      </c>
      <c r="D581" s="4" t="s">
        <v>20</v>
      </c>
      <c r="E581" s="4">
        <v>2.681E-2</v>
      </c>
      <c r="F581" s="24" t="str">
        <f>IFERROR(INDEX('HIV related mortality'!$H:$H,MATCH(H581,'HIV related mortality'!$K:$K,0)),"NA")</f>
        <v>NA</v>
      </c>
      <c r="G581" s="25" t="str">
        <f t="shared" si="19"/>
        <v>NA</v>
      </c>
      <c r="H581" t="str">
        <f t="shared" si="20"/>
        <v>NA</v>
      </c>
    </row>
    <row r="582" spans="1:8" x14ac:dyDescent="0.25">
      <c r="A582" s="4" t="s">
        <v>13</v>
      </c>
      <c r="B582" s="4" t="s">
        <v>22</v>
      </c>
      <c r="C582" s="4" t="s">
        <v>25</v>
      </c>
      <c r="D582" s="4" t="s">
        <v>19</v>
      </c>
      <c r="E582" s="4">
        <v>5.2220000000000003E-2</v>
      </c>
      <c r="F582" s="24" t="str">
        <f>IFERROR(INDEX('HIV related mortality'!$H:$H,MATCH(H582,'HIV related mortality'!$K:$K,0)),"NA")</f>
        <v>NA</v>
      </c>
      <c r="G582" s="25" t="str">
        <f t="shared" si="19"/>
        <v>NA</v>
      </c>
      <c r="H582" t="str">
        <f t="shared" si="20"/>
        <v>NA</v>
      </c>
    </row>
    <row r="583" spans="1:8" x14ac:dyDescent="0.25">
      <c r="A583" s="4" t="s">
        <v>13</v>
      </c>
      <c r="B583" s="4" t="s">
        <v>22</v>
      </c>
      <c r="C583" s="4" t="s">
        <v>25</v>
      </c>
      <c r="D583" s="4" t="s">
        <v>20</v>
      </c>
      <c r="E583" s="4">
        <v>4.4249999999999998E-2</v>
      </c>
      <c r="F583" s="24" t="str">
        <f>IFERROR(INDEX('HIV related mortality'!$H:$H,MATCH(H583,'HIV related mortality'!$K:$K,0)),"NA")</f>
        <v>NA</v>
      </c>
      <c r="G583" s="25" t="str">
        <f t="shared" si="19"/>
        <v>NA</v>
      </c>
      <c r="H583" t="str">
        <f t="shared" si="20"/>
        <v>NA</v>
      </c>
    </row>
    <row r="584" spans="1:8" x14ac:dyDescent="0.25">
      <c r="A584" s="4" t="s">
        <v>13</v>
      </c>
      <c r="B584" s="4" t="s">
        <v>22</v>
      </c>
      <c r="C584" s="4" t="s">
        <v>24</v>
      </c>
      <c r="D584" s="4" t="s">
        <v>19</v>
      </c>
      <c r="E584" s="4">
        <v>8.3059999999999995E-2</v>
      </c>
      <c r="F584" s="24" t="str">
        <f>IFERROR(INDEX('HIV related mortality'!$H:$H,MATCH(H584,'HIV related mortality'!$K:$K,0)),"NA")</f>
        <v>NA</v>
      </c>
      <c r="G584" s="25" t="str">
        <f t="shared" si="19"/>
        <v>NA</v>
      </c>
      <c r="H584" t="str">
        <f t="shared" si="20"/>
        <v>NA</v>
      </c>
    </row>
    <row r="585" spans="1:8" x14ac:dyDescent="0.25">
      <c r="A585" s="4" t="s">
        <v>13</v>
      </c>
      <c r="B585" s="4" t="s">
        <v>22</v>
      </c>
      <c r="C585" s="4" t="s">
        <v>24</v>
      </c>
      <c r="D585" s="4" t="s">
        <v>20</v>
      </c>
      <c r="E585" s="4">
        <v>7.2450000000000001E-2</v>
      </c>
      <c r="F585" s="24" t="str">
        <f>IFERROR(INDEX('HIV related mortality'!$H:$H,MATCH(H585,'HIV related mortality'!$K:$K,0)),"NA")</f>
        <v>NA</v>
      </c>
      <c r="G585" s="25" t="str">
        <f t="shared" si="19"/>
        <v>NA</v>
      </c>
      <c r="H585" t="str">
        <f t="shared" si="20"/>
        <v>NA</v>
      </c>
    </row>
    <row r="586" spans="1:8" x14ac:dyDescent="0.25">
      <c r="A586" s="4" t="s">
        <v>13</v>
      </c>
      <c r="B586" s="4" t="s">
        <v>22</v>
      </c>
      <c r="C586" s="4" t="s">
        <v>23</v>
      </c>
      <c r="D586" s="4" t="s">
        <v>19</v>
      </c>
      <c r="E586" s="4">
        <v>0.13211999999999999</v>
      </c>
      <c r="F586" s="24" t="str">
        <f>IFERROR(INDEX('HIV related mortality'!$H:$H,MATCH(H586,'HIV related mortality'!$K:$K,0)),"NA")</f>
        <v>NA</v>
      </c>
      <c r="G586" s="25" t="str">
        <f t="shared" si="19"/>
        <v>NA</v>
      </c>
      <c r="H586" t="str">
        <f t="shared" si="20"/>
        <v>NA</v>
      </c>
    </row>
    <row r="587" spans="1:8" x14ac:dyDescent="0.25">
      <c r="A587" s="4" t="s">
        <v>13</v>
      </c>
      <c r="B587" s="4" t="s">
        <v>22</v>
      </c>
      <c r="C587" s="4" t="s">
        <v>23</v>
      </c>
      <c r="D587" s="4" t="s">
        <v>20</v>
      </c>
      <c r="E587" s="4">
        <v>0.11916</v>
      </c>
      <c r="F587" s="24" t="str">
        <f>IFERROR(INDEX('HIV related mortality'!$H:$H,MATCH(H587,'HIV related mortality'!$K:$K,0)),"NA")</f>
        <v>NA</v>
      </c>
      <c r="G587" s="25" t="str">
        <f t="shared" si="19"/>
        <v>NA</v>
      </c>
      <c r="H587" t="str">
        <f t="shared" si="20"/>
        <v>NA</v>
      </c>
    </row>
    <row r="588" spans="1:8" x14ac:dyDescent="0.25">
      <c r="A588" s="4" t="s">
        <v>13</v>
      </c>
      <c r="B588" s="4" t="s">
        <v>22</v>
      </c>
      <c r="C588" s="4" t="s">
        <v>21</v>
      </c>
      <c r="D588" s="4" t="s">
        <v>19</v>
      </c>
      <c r="E588" s="4">
        <v>4.2900000000000004E-3</v>
      </c>
      <c r="F588" s="24" t="str">
        <f>IFERROR(INDEX('HIV related mortality'!$H:$H,MATCH(H588,'HIV related mortality'!$K:$K,0)),"NA")</f>
        <v>NA</v>
      </c>
      <c r="G588" s="25" t="str">
        <f t="shared" si="19"/>
        <v>NA</v>
      </c>
      <c r="H588" t="str">
        <f t="shared" si="20"/>
        <v>2013-1-1b</v>
      </c>
    </row>
    <row r="589" spans="1:8" x14ac:dyDescent="0.25">
      <c r="A589" s="4" t="s">
        <v>13</v>
      </c>
      <c r="B589" s="4" t="s">
        <v>22</v>
      </c>
      <c r="C589" s="4" t="s">
        <v>21</v>
      </c>
      <c r="D589" s="4" t="s">
        <v>20</v>
      </c>
      <c r="E589" s="4">
        <v>3.8899999999999998E-3</v>
      </c>
      <c r="F589" s="24" t="str">
        <f>IFERROR(INDEX('HIV related mortality'!$H:$H,MATCH(H589,'HIV related mortality'!$K:$K,0)),"NA")</f>
        <v>NA</v>
      </c>
      <c r="G589" s="25" t="str">
        <f t="shared" si="19"/>
        <v>NA</v>
      </c>
      <c r="H589" t="str">
        <f t="shared" si="20"/>
        <v>2013-0-1b</v>
      </c>
    </row>
    <row r="590" spans="1:8" x14ac:dyDescent="0.25">
      <c r="A590" s="4" t="s">
        <v>15</v>
      </c>
      <c r="B590" s="4" t="s">
        <v>22</v>
      </c>
      <c r="C590" s="4" t="s">
        <v>40</v>
      </c>
      <c r="D590" s="4" t="s">
        <v>19</v>
      </c>
      <c r="E590" s="4">
        <v>0.25578000000000001</v>
      </c>
      <c r="F590" s="24" t="str">
        <f>IFERROR(INDEX('HIV related mortality'!$H:$H,MATCH(H590,'HIV related mortality'!$K:$K,0)),"NA")</f>
        <v>NA</v>
      </c>
      <c r="G590" s="25" t="str">
        <f t="shared" si="19"/>
        <v>NA</v>
      </c>
      <c r="H590" t="str">
        <f t="shared" si="20"/>
        <v>NA</v>
      </c>
    </row>
    <row r="591" spans="1:8" x14ac:dyDescent="0.25">
      <c r="A591" s="4" t="s">
        <v>15</v>
      </c>
      <c r="B591" s="4" t="s">
        <v>22</v>
      </c>
      <c r="C591" s="4" t="s">
        <v>40</v>
      </c>
      <c r="D591" s="4" t="s">
        <v>20</v>
      </c>
      <c r="E591" s="4">
        <v>0.23307</v>
      </c>
      <c r="F591" s="24" t="str">
        <f>IFERROR(INDEX('HIV related mortality'!$H:$H,MATCH(H591,'HIV related mortality'!$K:$K,0)),"NA")</f>
        <v>NA</v>
      </c>
      <c r="G591" s="25" t="str">
        <f t="shared" si="19"/>
        <v>NA</v>
      </c>
      <c r="H591" t="str">
        <f t="shared" si="20"/>
        <v>NA</v>
      </c>
    </row>
    <row r="592" spans="1:8" x14ac:dyDescent="0.25">
      <c r="A592" s="4" t="s">
        <v>15</v>
      </c>
      <c r="B592" s="4" t="s">
        <v>22</v>
      </c>
      <c r="C592" s="4" t="s">
        <v>39</v>
      </c>
      <c r="D592" s="4" t="s">
        <v>19</v>
      </c>
      <c r="E592" s="4">
        <v>4.0039999999999999E-2</v>
      </c>
      <c r="F592" s="24" t="str">
        <f>IFERROR(INDEX('HIV related mortality'!$H:$H,MATCH(H592,'HIV related mortality'!$K:$K,0)),"NA")</f>
        <v>NA</v>
      </c>
      <c r="G592" s="25" t="str">
        <f t="shared" si="19"/>
        <v>NA</v>
      </c>
      <c r="H592" t="str">
        <f t="shared" si="20"/>
        <v>2015-1-1a</v>
      </c>
    </row>
    <row r="593" spans="1:8" x14ac:dyDescent="0.25">
      <c r="A593" s="4" t="s">
        <v>15</v>
      </c>
      <c r="B593" s="4" t="s">
        <v>22</v>
      </c>
      <c r="C593" s="4" t="s">
        <v>39</v>
      </c>
      <c r="D593" s="4" t="s">
        <v>20</v>
      </c>
      <c r="E593" s="4">
        <v>3.286E-2</v>
      </c>
      <c r="F593" s="24" t="str">
        <f>IFERROR(INDEX('HIV related mortality'!$H:$H,MATCH(H593,'HIV related mortality'!$K:$K,0)),"NA")</f>
        <v>NA</v>
      </c>
      <c r="G593" s="25" t="str">
        <f t="shared" si="19"/>
        <v>NA</v>
      </c>
      <c r="H593" t="str">
        <f t="shared" si="20"/>
        <v>2015-0-1a</v>
      </c>
    </row>
    <row r="594" spans="1:8" x14ac:dyDescent="0.25">
      <c r="A594" s="4" t="s">
        <v>15</v>
      </c>
      <c r="B594" s="4" t="s">
        <v>22</v>
      </c>
      <c r="C594" s="4" t="s">
        <v>38</v>
      </c>
      <c r="D594" s="4" t="s">
        <v>19</v>
      </c>
      <c r="E594" s="4">
        <v>2.8400000000000001E-3</v>
      </c>
      <c r="F594" s="24">
        <f>IFERROR(INDEX('HIV related mortality'!$H:$H,MATCH(H594,'HIV related mortality'!$K:$K,0)),"NA")</f>
        <v>0.170363158638</v>
      </c>
      <c r="G594" s="25">
        <f t="shared" si="19"/>
        <v>2.3561686294680802E-3</v>
      </c>
      <c r="H594" t="str">
        <f t="shared" si="20"/>
        <v>2015-1-2</v>
      </c>
    </row>
    <row r="595" spans="1:8" x14ac:dyDescent="0.25">
      <c r="A595" s="4" t="s">
        <v>15</v>
      </c>
      <c r="B595" s="4" t="s">
        <v>22</v>
      </c>
      <c r="C595" s="4" t="s">
        <v>38</v>
      </c>
      <c r="D595" s="4" t="s">
        <v>20</v>
      </c>
      <c r="E595" s="4">
        <v>2.2399999999999998E-3</v>
      </c>
      <c r="F595" s="24">
        <f>IFERROR(INDEX('HIV related mortality'!$H:$H,MATCH(H595,'HIV related mortality'!$K:$K,0)),"NA")</f>
        <v>0.22404126103700001</v>
      </c>
      <c r="G595" s="25">
        <f t="shared" si="19"/>
        <v>1.73814757527712E-3</v>
      </c>
      <c r="H595" t="str">
        <f t="shared" si="20"/>
        <v>2015-0-2</v>
      </c>
    </row>
    <row r="596" spans="1:8" x14ac:dyDescent="0.25">
      <c r="A596" s="4" t="s">
        <v>15</v>
      </c>
      <c r="B596" s="4" t="s">
        <v>22</v>
      </c>
      <c r="C596" s="4" t="s">
        <v>37</v>
      </c>
      <c r="D596" s="4" t="s">
        <v>19</v>
      </c>
      <c r="E596" s="4">
        <v>1.83E-3</v>
      </c>
      <c r="F596" s="24">
        <f>IFERROR(INDEX('HIV related mortality'!$H:$H,MATCH(H596,'HIV related mortality'!$K:$K,0)),"NA")</f>
        <v>0.29293252667699998</v>
      </c>
      <c r="G596" s="25">
        <f t="shared" si="19"/>
        <v>1.2939334761810902E-3</v>
      </c>
      <c r="H596" t="str">
        <f t="shared" si="20"/>
        <v>2015-1-3</v>
      </c>
    </row>
    <row r="597" spans="1:8" x14ac:dyDescent="0.25">
      <c r="A597" s="4" t="s">
        <v>15</v>
      </c>
      <c r="B597" s="4" t="s">
        <v>22</v>
      </c>
      <c r="C597" s="4" t="s">
        <v>37</v>
      </c>
      <c r="D597" s="4" t="s">
        <v>20</v>
      </c>
      <c r="E597" s="4">
        <v>1.5900000000000001E-3</v>
      </c>
      <c r="F597" s="24">
        <f>IFERROR(INDEX('HIV related mortality'!$H:$H,MATCH(H597,'HIV related mortality'!$K:$K,0)),"NA")</f>
        <v>0.38737500841299999</v>
      </c>
      <c r="G597" s="25">
        <f t="shared" si="19"/>
        <v>9.7407373662333004E-4</v>
      </c>
      <c r="H597" t="str">
        <f t="shared" si="20"/>
        <v>2015-0-3</v>
      </c>
    </row>
    <row r="598" spans="1:8" x14ac:dyDescent="0.25">
      <c r="A598" s="4" t="s">
        <v>15</v>
      </c>
      <c r="B598" s="4" t="s">
        <v>22</v>
      </c>
      <c r="C598" s="4" t="s">
        <v>36</v>
      </c>
      <c r="D598" s="4" t="s">
        <v>19</v>
      </c>
      <c r="E598" s="4">
        <v>2.9399999999999999E-3</v>
      </c>
      <c r="F598" s="24">
        <f>IFERROR(INDEX('HIV related mortality'!$H:$H,MATCH(H598,'HIV related mortality'!$K:$K,0)),"NA")</f>
        <v>0.38139667666999999</v>
      </c>
      <c r="G598" s="25">
        <f t="shared" si="19"/>
        <v>1.8186937705902001E-3</v>
      </c>
      <c r="H598" t="str">
        <f t="shared" si="20"/>
        <v>2015-1-4</v>
      </c>
    </row>
    <row r="599" spans="1:8" x14ac:dyDescent="0.25">
      <c r="A599" s="4" t="s">
        <v>15</v>
      </c>
      <c r="B599" s="4" t="s">
        <v>22</v>
      </c>
      <c r="C599" s="4" t="s">
        <v>36</v>
      </c>
      <c r="D599" s="4" t="s">
        <v>20</v>
      </c>
      <c r="E599" s="4">
        <v>2.0500000000000002E-3</v>
      </c>
      <c r="F599" s="24">
        <f>IFERROR(INDEX('HIV related mortality'!$H:$H,MATCH(H599,'HIV related mortality'!$K:$K,0)),"NA")</f>
        <v>0.48449469640499998</v>
      </c>
      <c r="G599" s="25">
        <f t="shared" si="19"/>
        <v>1.0567858723697502E-3</v>
      </c>
      <c r="H599" t="str">
        <f t="shared" si="20"/>
        <v>2015-0-4</v>
      </c>
    </row>
    <row r="600" spans="1:8" x14ac:dyDescent="0.25">
      <c r="A600" s="4" t="s">
        <v>15</v>
      </c>
      <c r="B600" s="4" t="s">
        <v>22</v>
      </c>
      <c r="C600" s="4" t="s">
        <v>35</v>
      </c>
      <c r="D600" s="4" t="s">
        <v>19</v>
      </c>
      <c r="E600" s="4">
        <v>4.0400000000000002E-3</v>
      </c>
      <c r="F600" s="24">
        <f>IFERROR(INDEX('HIV related mortality'!$H:$H,MATCH(H600,'HIV related mortality'!$K:$K,0)),"NA")</f>
        <v>0.263777220965</v>
      </c>
      <c r="G600" s="25">
        <f t="shared" si="19"/>
        <v>2.9743400273014001E-3</v>
      </c>
      <c r="H600" t="str">
        <f t="shared" si="20"/>
        <v>2015-1-5</v>
      </c>
    </row>
    <row r="601" spans="1:8" x14ac:dyDescent="0.25">
      <c r="A601" s="4" t="s">
        <v>15</v>
      </c>
      <c r="B601" s="4" t="s">
        <v>22</v>
      </c>
      <c r="C601" s="4" t="s">
        <v>35</v>
      </c>
      <c r="D601" s="4" t="s">
        <v>20</v>
      </c>
      <c r="E601" s="4">
        <v>2.7100000000000002E-3</v>
      </c>
      <c r="F601" s="24">
        <f>IFERROR(INDEX('HIV related mortality'!$H:$H,MATCH(H601,'HIV related mortality'!$K:$K,0)),"NA")</f>
        <v>0.44963915561200002</v>
      </c>
      <c r="G601" s="25">
        <f t="shared" si="19"/>
        <v>1.4914778882914798E-3</v>
      </c>
      <c r="H601" t="str">
        <f t="shared" si="20"/>
        <v>2015-0-5</v>
      </c>
    </row>
    <row r="602" spans="1:8" x14ac:dyDescent="0.25">
      <c r="A602" s="4" t="s">
        <v>15</v>
      </c>
      <c r="B602" s="4" t="s">
        <v>22</v>
      </c>
      <c r="C602" s="4" t="s">
        <v>34</v>
      </c>
      <c r="D602" s="4" t="s">
        <v>19</v>
      </c>
      <c r="E602" s="4">
        <v>4.5300000000000002E-3</v>
      </c>
      <c r="F602" s="24">
        <f>IFERROR(INDEX('HIV related mortality'!$H:$H,MATCH(H602,'HIV related mortality'!$K:$K,0)),"NA")</f>
        <v>0.41524782080099998</v>
      </c>
      <c r="G602" s="25">
        <f t="shared" si="19"/>
        <v>2.6489273717714701E-3</v>
      </c>
      <c r="H602" t="str">
        <f t="shared" si="20"/>
        <v>2015-1-6</v>
      </c>
    </row>
    <row r="603" spans="1:8" x14ac:dyDescent="0.25">
      <c r="A603" s="4" t="s">
        <v>15</v>
      </c>
      <c r="B603" s="4" t="s">
        <v>22</v>
      </c>
      <c r="C603" s="4" t="s">
        <v>34</v>
      </c>
      <c r="D603" s="4" t="s">
        <v>20</v>
      </c>
      <c r="E603" s="4">
        <v>3.1800000000000001E-3</v>
      </c>
      <c r="F603" s="24">
        <f>IFERROR(INDEX('HIV related mortality'!$H:$H,MATCH(H603,'HIV related mortality'!$K:$K,0)),"NA")</f>
        <v>0.56432184050699996</v>
      </c>
      <c r="G603" s="25">
        <f t="shared" si="19"/>
        <v>1.3854565471877402E-3</v>
      </c>
      <c r="H603" t="str">
        <f t="shared" si="20"/>
        <v>2015-0-6</v>
      </c>
    </row>
    <row r="604" spans="1:8" x14ac:dyDescent="0.25">
      <c r="A604" s="4" t="s">
        <v>15</v>
      </c>
      <c r="B604" s="4" t="s">
        <v>22</v>
      </c>
      <c r="C604" s="4" t="s">
        <v>33</v>
      </c>
      <c r="D604" s="4" t="s">
        <v>19</v>
      </c>
      <c r="E604" s="4">
        <v>5.3E-3</v>
      </c>
      <c r="F604" s="24">
        <f>IFERROR(INDEX('HIV related mortality'!$H:$H,MATCH(H604,'HIV related mortality'!$K:$K,0)),"NA")</f>
        <v>0.50538543815600001</v>
      </c>
      <c r="G604" s="25">
        <f t="shared" si="19"/>
        <v>2.6214571777732E-3</v>
      </c>
      <c r="H604" t="str">
        <f t="shared" si="20"/>
        <v>2015-1-7</v>
      </c>
    </row>
    <row r="605" spans="1:8" x14ac:dyDescent="0.25">
      <c r="A605" s="4" t="s">
        <v>15</v>
      </c>
      <c r="B605" s="4" t="s">
        <v>22</v>
      </c>
      <c r="C605" s="4" t="s">
        <v>33</v>
      </c>
      <c r="D605" s="4" t="s">
        <v>20</v>
      </c>
      <c r="E605" s="4">
        <v>3.62E-3</v>
      </c>
      <c r="F605" s="24">
        <f>IFERROR(INDEX('HIV related mortality'!$H:$H,MATCH(H605,'HIV related mortality'!$K:$K,0)),"NA")</f>
        <v>0.57298875066400001</v>
      </c>
      <c r="G605" s="25">
        <f t="shared" si="19"/>
        <v>1.5457807225963199E-3</v>
      </c>
      <c r="H605" t="str">
        <f t="shared" si="20"/>
        <v>2015-0-7</v>
      </c>
    </row>
    <row r="606" spans="1:8" x14ac:dyDescent="0.25">
      <c r="A606" s="4" t="s">
        <v>15</v>
      </c>
      <c r="B606" s="4" t="s">
        <v>22</v>
      </c>
      <c r="C606" s="4" t="s">
        <v>32</v>
      </c>
      <c r="D606" s="4" t="s">
        <v>19</v>
      </c>
      <c r="E606" s="4">
        <v>7.0200000000000002E-3</v>
      </c>
      <c r="F606" s="24">
        <f>IFERROR(INDEX('HIV related mortality'!$H:$H,MATCH(H606,'HIV related mortality'!$K:$K,0)),"NA")</f>
        <v>0.51900857924900001</v>
      </c>
      <c r="G606" s="25">
        <f t="shared" si="19"/>
        <v>3.37655977367202E-3</v>
      </c>
      <c r="H606" t="str">
        <f t="shared" si="20"/>
        <v>2015-1-8</v>
      </c>
    </row>
    <row r="607" spans="1:8" x14ac:dyDescent="0.25">
      <c r="A607" s="4" t="s">
        <v>15</v>
      </c>
      <c r="B607" s="4" t="s">
        <v>22</v>
      </c>
      <c r="C607" s="4" t="s">
        <v>32</v>
      </c>
      <c r="D607" s="4" t="s">
        <v>20</v>
      </c>
      <c r="E607" s="4">
        <v>4.5799999999999999E-3</v>
      </c>
      <c r="F607" s="24">
        <f>IFERROR(INDEX('HIV related mortality'!$H:$H,MATCH(H607,'HIV related mortality'!$K:$K,0)),"NA")</f>
        <v>0.52770652604900004</v>
      </c>
      <c r="G607" s="25">
        <f t="shared" si="19"/>
        <v>2.1631041106955798E-3</v>
      </c>
      <c r="H607" t="str">
        <f t="shared" si="20"/>
        <v>2015-0-8</v>
      </c>
    </row>
    <row r="608" spans="1:8" x14ac:dyDescent="0.25">
      <c r="A608" s="4" t="s">
        <v>15</v>
      </c>
      <c r="B608" s="4" t="s">
        <v>22</v>
      </c>
      <c r="C608" s="4" t="s">
        <v>31</v>
      </c>
      <c r="D608" s="4" t="s">
        <v>19</v>
      </c>
      <c r="E608" s="4">
        <v>8.6899999999999998E-3</v>
      </c>
      <c r="F608" s="24">
        <f>IFERROR(INDEX('HIV related mortality'!$H:$H,MATCH(H608,'HIV related mortality'!$K:$K,0)),"NA")</f>
        <v>0.50968249154300005</v>
      </c>
      <c r="G608" s="25">
        <f t="shared" si="19"/>
        <v>4.2608591484913291E-3</v>
      </c>
      <c r="H608" t="str">
        <f t="shared" si="20"/>
        <v>2015-1-9</v>
      </c>
    </row>
    <row r="609" spans="1:8" x14ac:dyDescent="0.25">
      <c r="A609" s="4" t="s">
        <v>15</v>
      </c>
      <c r="B609" s="4" t="s">
        <v>22</v>
      </c>
      <c r="C609" s="4" t="s">
        <v>31</v>
      </c>
      <c r="D609" s="4" t="s">
        <v>20</v>
      </c>
      <c r="E609" s="4">
        <v>5.7600000000000004E-3</v>
      </c>
      <c r="F609" s="24">
        <f>IFERROR(INDEX('HIV related mortality'!$H:$H,MATCH(H609,'HIV related mortality'!$K:$K,0)),"NA")</f>
        <v>0.45420141494499999</v>
      </c>
      <c r="G609" s="25">
        <f t="shared" si="19"/>
        <v>3.1437998499168002E-3</v>
      </c>
      <c r="H609" t="str">
        <f t="shared" si="20"/>
        <v>2015-0-9</v>
      </c>
    </row>
    <row r="610" spans="1:8" x14ac:dyDescent="0.25">
      <c r="A610" s="4" t="s">
        <v>15</v>
      </c>
      <c r="B610" s="4" t="s">
        <v>22</v>
      </c>
      <c r="C610" s="4" t="s">
        <v>30</v>
      </c>
      <c r="D610" s="4" t="s">
        <v>19</v>
      </c>
      <c r="E610" s="4">
        <v>9.9799999999999993E-3</v>
      </c>
      <c r="F610" s="24">
        <f>IFERROR(INDEX('HIV related mortality'!$H:$H,MATCH(H610,'HIV related mortality'!$K:$K,0)),"NA")</f>
        <v>0.43090915580599998</v>
      </c>
      <c r="G610" s="25">
        <f t="shared" si="19"/>
        <v>5.6795266250561196E-3</v>
      </c>
      <c r="H610" t="str">
        <f t="shared" si="20"/>
        <v>2015-1-10</v>
      </c>
    </row>
    <row r="611" spans="1:8" x14ac:dyDescent="0.25">
      <c r="A611" s="4" t="s">
        <v>15</v>
      </c>
      <c r="B611" s="4" t="s">
        <v>22</v>
      </c>
      <c r="C611" s="4" t="s">
        <v>30</v>
      </c>
      <c r="D611" s="4" t="s">
        <v>20</v>
      </c>
      <c r="E611" s="4">
        <v>6.1599999999999997E-3</v>
      </c>
      <c r="F611" s="24">
        <f>IFERROR(INDEX('HIV related mortality'!$H:$H,MATCH(H611,'HIV related mortality'!$K:$K,0)),"NA")</f>
        <v>0.34326929851100002</v>
      </c>
      <c r="G611" s="25">
        <f t="shared" si="19"/>
        <v>4.04546112117224E-3</v>
      </c>
      <c r="H611" t="str">
        <f t="shared" si="20"/>
        <v>2015-0-10</v>
      </c>
    </row>
    <row r="612" spans="1:8" x14ac:dyDescent="0.25">
      <c r="A612" s="4" t="s">
        <v>15</v>
      </c>
      <c r="B612" s="4" t="s">
        <v>22</v>
      </c>
      <c r="C612" s="4" t="s">
        <v>29</v>
      </c>
      <c r="D612" s="4" t="s">
        <v>19</v>
      </c>
      <c r="E612" s="4">
        <v>1.2279999999999999E-2</v>
      </c>
      <c r="F612" s="24">
        <f>IFERROR(INDEX('HIV related mortality'!$H:$H,MATCH(H612,'HIV related mortality'!$K:$K,0)),"NA")</f>
        <v>0.31769192837400001</v>
      </c>
      <c r="G612" s="25">
        <f t="shared" si="19"/>
        <v>8.3787431195672789E-3</v>
      </c>
      <c r="H612" t="str">
        <f t="shared" si="20"/>
        <v>2015-1-11</v>
      </c>
    </row>
    <row r="613" spans="1:8" x14ac:dyDescent="0.25">
      <c r="A613" s="4" t="s">
        <v>15</v>
      </c>
      <c r="B613" s="4" t="s">
        <v>22</v>
      </c>
      <c r="C613" s="4" t="s">
        <v>29</v>
      </c>
      <c r="D613" s="4" t="s">
        <v>20</v>
      </c>
      <c r="E613" s="4">
        <v>8.0499999999999999E-3</v>
      </c>
      <c r="F613" s="24">
        <f>IFERROR(INDEX('HIV related mortality'!$H:$H,MATCH(H613,'HIV related mortality'!$K:$K,0)),"NA")</f>
        <v>0.23621589642999999</v>
      </c>
      <c r="G613" s="25">
        <f t="shared" si="19"/>
        <v>6.1484620337385002E-3</v>
      </c>
      <c r="H613" t="str">
        <f t="shared" si="20"/>
        <v>2015-0-11</v>
      </c>
    </row>
    <row r="614" spans="1:8" x14ac:dyDescent="0.25">
      <c r="A614" s="4" t="s">
        <v>15</v>
      </c>
      <c r="B614" s="4" t="s">
        <v>22</v>
      </c>
      <c r="C614" s="4" t="s">
        <v>28</v>
      </c>
      <c r="D614" s="4" t="s">
        <v>19</v>
      </c>
      <c r="E614" s="4">
        <v>1.503E-2</v>
      </c>
      <c r="F614" s="24">
        <f>IFERROR(INDEX('HIV related mortality'!$H:$H,MATCH(H614,'HIV related mortality'!$K:$K,0)),"NA")</f>
        <v>0.191642596443</v>
      </c>
      <c r="G614" s="25">
        <f t="shared" si="19"/>
        <v>1.214961177546171E-2</v>
      </c>
      <c r="H614" t="str">
        <f t="shared" si="20"/>
        <v>2015-1-12</v>
      </c>
    </row>
    <row r="615" spans="1:8" x14ac:dyDescent="0.25">
      <c r="A615" s="4" t="s">
        <v>15</v>
      </c>
      <c r="B615" s="4" t="s">
        <v>22</v>
      </c>
      <c r="C615" s="4" t="s">
        <v>28</v>
      </c>
      <c r="D615" s="4" t="s">
        <v>20</v>
      </c>
      <c r="E615" s="4">
        <v>1.0529999999999999E-2</v>
      </c>
      <c r="F615" s="24">
        <f>IFERROR(INDEX('HIV related mortality'!$H:$H,MATCH(H615,'HIV related mortality'!$K:$K,0)),"NA")</f>
        <v>0.116518872945</v>
      </c>
      <c r="G615" s="25">
        <f t="shared" si="19"/>
        <v>9.3030562678891506E-3</v>
      </c>
      <c r="H615" t="str">
        <f t="shared" si="20"/>
        <v>2015-0-12</v>
      </c>
    </row>
    <row r="616" spans="1:8" x14ac:dyDescent="0.25">
      <c r="A616" s="4" t="s">
        <v>15</v>
      </c>
      <c r="B616" s="4" t="s">
        <v>22</v>
      </c>
      <c r="C616" s="4" t="s">
        <v>27</v>
      </c>
      <c r="D616" s="4" t="s">
        <v>19</v>
      </c>
      <c r="E616" s="4">
        <v>2.1770000000000001E-2</v>
      </c>
      <c r="F616" s="24" t="str">
        <f>IFERROR(INDEX('HIV related mortality'!$H:$H,MATCH(H616,'HIV related mortality'!$K:$K,0)),"NA")</f>
        <v>NA</v>
      </c>
      <c r="G616" s="25" t="str">
        <f t="shared" si="19"/>
        <v>NA</v>
      </c>
      <c r="H616" t="str">
        <f t="shared" si="20"/>
        <v>NA</v>
      </c>
    </row>
    <row r="617" spans="1:8" x14ac:dyDescent="0.25">
      <c r="A617" s="4" t="s">
        <v>15</v>
      </c>
      <c r="B617" s="4" t="s">
        <v>22</v>
      </c>
      <c r="C617" s="4" t="s">
        <v>27</v>
      </c>
      <c r="D617" s="4" t="s">
        <v>20</v>
      </c>
      <c r="E617" s="4">
        <v>1.6279999999999999E-2</v>
      </c>
      <c r="F617" s="24" t="str">
        <f>IFERROR(INDEX('HIV related mortality'!$H:$H,MATCH(H617,'HIV related mortality'!$K:$K,0)),"NA")</f>
        <v>NA</v>
      </c>
      <c r="G617" s="25" t="str">
        <f t="shared" si="19"/>
        <v>NA</v>
      </c>
      <c r="H617" t="str">
        <f t="shared" si="20"/>
        <v>NA</v>
      </c>
    </row>
    <row r="618" spans="1:8" x14ac:dyDescent="0.25">
      <c r="A618" s="4" t="s">
        <v>15</v>
      </c>
      <c r="B618" s="4" t="s">
        <v>22</v>
      </c>
      <c r="C618" s="4" t="s">
        <v>26</v>
      </c>
      <c r="D618" s="4" t="s">
        <v>19</v>
      </c>
      <c r="E618" s="4">
        <v>3.2800000000000003E-2</v>
      </c>
      <c r="F618" s="24" t="str">
        <f>IFERROR(INDEX('HIV related mortality'!$H:$H,MATCH(H618,'HIV related mortality'!$K:$K,0)),"NA")</f>
        <v>NA</v>
      </c>
      <c r="G618" s="25" t="str">
        <f t="shared" si="19"/>
        <v>NA</v>
      </c>
      <c r="H618" t="str">
        <f t="shared" si="20"/>
        <v>NA</v>
      </c>
    </row>
    <row r="619" spans="1:8" x14ac:dyDescent="0.25">
      <c r="A619" s="4" t="s">
        <v>15</v>
      </c>
      <c r="B619" s="4" t="s">
        <v>22</v>
      </c>
      <c r="C619" s="4" t="s">
        <v>26</v>
      </c>
      <c r="D619" s="4" t="s">
        <v>20</v>
      </c>
      <c r="E619" s="4">
        <v>2.6419999999999999E-2</v>
      </c>
      <c r="F619" s="24" t="str">
        <f>IFERROR(INDEX('HIV related mortality'!$H:$H,MATCH(H619,'HIV related mortality'!$K:$K,0)),"NA")</f>
        <v>NA</v>
      </c>
      <c r="G619" s="25" t="str">
        <f t="shared" ref="G619:G665" si="21">IFERROR(E619*(1-F619),"NA")</f>
        <v>NA</v>
      </c>
      <c r="H619" t="str">
        <f t="shared" si="20"/>
        <v>NA</v>
      </c>
    </row>
    <row r="620" spans="1:8" x14ac:dyDescent="0.25">
      <c r="A620" s="4" t="s">
        <v>15</v>
      </c>
      <c r="B620" s="4" t="s">
        <v>22</v>
      </c>
      <c r="C620" s="4" t="s">
        <v>25</v>
      </c>
      <c r="D620" s="4" t="s">
        <v>19</v>
      </c>
      <c r="E620" s="4">
        <v>5.142E-2</v>
      </c>
      <c r="F620" s="24" t="str">
        <f>IFERROR(INDEX('HIV related mortality'!$H:$H,MATCH(H620,'HIV related mortality'!$K:$K,0)),"NA")</f>
        <v>NA</v>
      </c>
      <c r="G620" s="25" t="str">
        <f t="shared" si="21"/>
        <v>NA</v>
      </c>
      <c r="H620" t="str">
        <f t="shared" si="20"/>
        <v>NA</v>
      </c>
    </row>
    <row r="621" spans="1:8" x14ac:dyDescent="0.25">
      <c r="A621" s="4" t="s">
        <v>15</v>
      </c>
      <c r="B621" s="4" t="s">
        <v>22</v>
      </c>
      <c r="C621" s="4" t="s">
        <v>25</v>
      </c>
      <c r="D621" s="4" t="s">
        <v>20</v>
      </c>
      <c r="E621" s="4">
        <v>4.3709999999999999E-2</v>
      </c>
      <c r="F621" s="24" t="str">
        <f>IFERROR(INDEX('HIV related mortality'!$H:$H,MATCH(H621,'HIV related mortality'!$K:$K,0)),"NA")</f>
        <v>NA</v>
      </c>
      <c r="G621" s="25" t="str">
        <f t="shared" si="21"/>
        <v>NA</v>
      </c>
      <c r="H621" t="str">
        <f t="shared" si="20"/>
        <v>NA</v>
      </c>
    </row>
    <row r="622" spans="1:8" x14ac:dyDescent="0.25">
      <c r="A622" s="4" t="s">
        <v>15</v>
      </c>
      <c r="B622" s="4" t="s">
        <v>22</v>
      </c>
      <c r="C622" s="4" t="s">
        <v>24</v>
      </c>
      <c r="D622" s="4" t="s">
        <v>19</v>
      </c>
      <c r="E622" s="4">
        <v>8.2100000000000006E-2</v>
      </c>
      <c r="F622" s="24" t="str">
        <f>IFERROR(INDEX('HIV related mortality'!$H:$H,MATCH(H622,'HIV related mortality'!$K:$K,0)),"NA")</f>
        <v>NA</v>
      </c>
      <c r="G622" s="25" t="str">
        <f t="shared" si="21"/>
        <v>NA</v>
      </c>
      <c r="H622" t="str">
        <f t="shared" si="20"/>
        <v>NA</v>
      </c>
    </row>
    <row r="623" spans="1:8" x14ac:dyDescent="0.25">
      <c r="A623" s="4" t="s">
        <v>15</v>
      </c>
      <c r="B623" s="4" t="s">
        <v>22</v>
      </c>
      <c r="C623" s="4" t="s">
        <v>24</v>
      </c>
      <c r="D623" s="4" t="s">
        <v>20</v>
      </c>
      <c r="E623" s="4">
        <v>7.1730000000000002E-2</v>
      </c>
      <c r="F623" s="24" t="str">
        <f>IFERROR(INDEX('HIV related mortality'!$H:$H,MATCH(H623,'HIV related mortality'!$K:$K,0)),"NA")</f>
        <v>NA</v>
      </c>
      <c r="G623" s="25" t="str">
        <f t="shared" si="21"/>
        <v>NA</v>
      </c>
      <c r="H623" t="str">
        <f t="shared" si="20"/>
        <v>NA</v>
      </c>
    </row>
    <row r="624" spans="1:8" x14ac:dyDescent="0.25">
      <c r="A624" s="4" t="s">
        <v>15</v>
      </c>
      <c r="B624" s="4" t="s">
        <v>22</v>
      </c>
      <c r="C624" s="4" t="s">
        <v>23</v>
      </c>
      <c r="D624" s="4" t="s">
        <v>19</v>
      </c>
      <c r="E624" s="4">
        <v>0.13078000000000001</v>
      </c>
      <c r="F624" s="24" t="str">
        <f>IFERROR(INDEX('HIV related mortality'!$H:$H,MATCH(H624,'HIV related mortality'!$K:$K,0)),"NA")</f>
        <v>NA</v>
      </c>
      <c r="G624" s="25" t="str">
        <f t="shared" si="21"/>
        <v>NA</v>
      </c>
      <c r="H624" t="str">
        <f t="shared" si="20"/>
        <v>NA</v>
      </c>
    </row>
    <row r="625" spans="1:8" x14ac:dyDescent="0.25">
      <c r="A625" s="4" t="s">
        <v>15</v>
      </c>
      <c r="B625" s="4" t="s">
        <v>22</v>
      </c>
      <c r="C625" s="4" t="s">
        <v>23</v>
      </c>
      <c r="D625" s="4" t="s">
        <v>20</v>
      </c>
      <c r="E625" s="4">
        <v>0.11824999999999999</v>
      </c>
      <c r="F625" s="24" t="str">
        <f>IFERROR(INDEX('HIV related mortality'!$H:$H,MATCH(H625,'HIV related mortality'!$K:$K,0)),"NA")</f>
        <v>NA</v>
      </c>
      <c r="G625" s="25" t="str">
        <f t="shared" si="21"/>
        <v>NA</v>
      </c>
      <c r="H625" t="str">
        <f t="shared" si="20"/>
        <v>NA</v>
      </c>
    </row>
    <row r="626" spans="1:8" x14ac:dyDescent="0.25">
      <c r="A626" s="4" t="s">
        <v>15</v>
      </c>
      <c r="B626" s="4" t="s">
        <v>22</v>
      </c>
      <c r="C626" s="4" t="s">
        <v>21</v>
      </c>
      <c r="D626" s="4" t="s">
        <v>19</v>
      </c>
      <c r="E626" s="4">
        <v>3.8500000000000001E-3</v>
      </c>
      <c r="F626" s="24" t="str">
        <f>IFERROR(INDEX('HIV related mortality'!$H:$H,MATCH(H626,'HIV related mortality'!$K:$K,0)),"NA")</f>
        <v>NA</v>
      </c>
      <c r="G626" s="25" t="str">
        <f t="shared" si="21"/>
        <v>NA</v>
      </c>
      <c r="H626" t="str">
        <f t="shared" si="20"/>
        <v>2015-1-1b</v>
      </c>
    </row>
    <row r="627" spans="1:8" x14ac:dyDescent="0.25">
      <c r="A627" s="4" t="s">
        <v>15</v>
      </c>
      <c r="B627" s="4" t="s">
        <v>22</v>
      </c>
      <c r="C627" s="4" t="s">
        <v>21</v>
      </c>
      <c r="D627" s="4" t="s">
        <v>20</v>
      </c>
      <c r="E627" s="4">
        <v>3.4499999999999999E-3</v>
      </c>
      <c r="F627" s="24" t="str">
        <f>IFERROR(INDEX('HIV related mortality'!$H:$H,MATCH(H627,'HIV related mortality'!$K:$K,0)),"NA")</f>
        <v>NA</v>
      </c>
      <c r="G627" s="25" t="str">
        <f t="shared" si="21"/>
        <v>NA</v>
      </c>
      <c r="H627" t="str">
        <f t="shared" si="20"/>
        <v>2015-0-1b</v>
      </c>
    </row>
    <row r="628" spans="1:8" x14ac:dyDescent="0.25">
      <c r="A628" s="4" t="s">
        <v>14</v>
      </c>
      <c r="B628" s="4" t="s">
        <v>22</v>
      </c>
      <c r="C628" s="4" t="s">
        <v>40</v>
      </c>
      <c r="D628" s="4" t="s">
        <v>19</v>
      </c>
      <c r="E628" s="4">
        <v>0.25645000000000001</v>
      </c>
      <c r="F628" s="24" t="str">
        <f>IFERROR(INDEX('HIV related mortality'!$H:$H,MATCH(H628,'HIV related mortality'!$K:$K,0)),"NA")</f>
        <v>NA</v>
      </c>
      <c r="G628" s="25" t="str">
        <f t="shared" si="21"/>
        <v>NA</v>
      </c>
      <c r="H628" t="str">
        <f t="shared" si="20"/>
        <v>NA</v>
      </c>
    </row>
    <row r="629" spans="1:8" x14ac:dyDescent="0.25">
      <c r="A629" s="4" t="s">
        <v>14</v>
      </c>
      <c r="B629" s="4" t="s">
        <v>22</v>
      </c>
      <c r="C629" s="4" t="s">
        <v>40</v>
      </c>
      <c r="D629" s="4" t="s">
        <v>20</v>
      </c>
      <c r="E629" s="4">
        <v>0.23363999999999999</v>
      </c>
      <c r="F629" s="24" t="str">
        <f>IFERROR(INDEX('HIV related mortality'!$H:$H,MATCH(H629,'HIV related mortality'!$K:$K,0)),"NA")</f>
        <v>NA</v>
      </c>
      <c r="G629" s="25" t="str">
        <f t="shared" si="21"/>
        <v>NA</v>
      </c>
      <c r="H629" t="str">
        <f t="shared" si="20"/>
        <v>NA</v>
      </c>
    </row>
    <row r="630" spans="1:8" x14ac:dyDescent="0.25">
      <c r="A630" s="4" t="s">
        <v>14</v>
      </c>
      <c r="B630" s="4" t="s">
        <v>22</v>
      </c>
      <c r="C630" s="4" t="s">
        <v>39</v>
      </c>
      <c r="D630" s="4" t="s">
        <v>19</v>
      </c>
      <c r="E630" s="4">
        <v>4.1209999999999997E-2</v>
      </c>
      <c r="F630" s="24" t="str">
        <f>IFERROR(INDEX('HIV related mortality'!$H:$H,MATCH(H630,'HIV related mortality'!$K:$K,0)),"NA")</f>
        <v>NA</v>
      </c>
      <c r="G630" s="25" t="str">
        <f t="shared" si="21"/>
        <v>NA</v>
      </c>
      <c r="H630" t="str">
        <f t="shared" si="20"/>
        <v>2014-1-1a</v>
      </c>
    </row>
    <row r="631" spans="1:8" x14ac:dyDescent="0.25">
      <c r="A631" s="4" t="s">
        <v>14</v>
      </c>
      <c r="B631" s="4" t="s">
        <v>22</v>
      </c>
      <c r="C631" s="4" t="s">
        <v>39</v>
      </c>
      <c r="D631" s="4" t="s">
        <v>20</v>
      </c>
      <c r="E631" s="4">
        <v>3.3910000000000003E-2</v>
      </c>
      <c r="F631" s="24" t="str">
        <f>IFERROR(INDEX('HIV related mortality'!$H:$H,MATCH(H631,'HIV related mortality'!$K:$K,0)),"NA")</f>
        <v>NA</v>
      </c>
      <c r="G631" s="25" t="str">
        <f t="shared" si="21"/>
        <v>NA</v>
      </c>
      <c r="H631" t="str">
        <f t="shared" si="20"/>
        <v>2014-0-1a</v>
      </c>
    </row>
    <row r="632" spans="1:8" x14ac:dyDescent="0.25">
      <c r="A632" s="4" t="s">
        <v>14</v>
      </c>
      <c r="B632" s="4" t="s">
        <v>22</v>
      </c>
      <c r="C632" s="4" t="s">
        <v>38</v>
      </c>
      <c r="D632" s="4" t="s">
        <v>19</v>
      </c>
      <c r="E632" s="4">
        <v>2.9299999999999999E-3</v>
      </c>
      <c r="F632" s="24">
        <f>IFERROR(INDEX('HIV related mortality'!$H:$H,MATCH(H632,'HIV related mortality'!$K:$K,0)),"NA")</f>
        <v>0.206932291213</v>
      </c>
      <c r="G632" s="25">
        <f t="shared" si="21"/>
        <v>2.3236883867459096E-3</v>
      </c>
      <c r="H632" t="str">
        <f t="shared" si="20"/>
        <v>2014-1-2</v>
      </c>
    </row>
    <row r="633" spans="1:8" x14ac:dyDescent="0.25">
      <c r="A633" s="4" t="s">
        <v>14</v>
      </c>
      <c r="B633" s="4" t="s">
        <v>22</v>
      </c>
      <c r="C633" s="4" t="s">
        <v>38</v>
      </c>
      <c r="D633" s="4" t="s">
        <v>20</v>
      </c>
      <c r="E633" s="4">
        <v>2.3500000000000001E-3</v>
      </c>
      <c r="F633" s="24">
        <f>IFERROR(INDEX('HIV related mortality'!$H:$H,MATCH(H633,'HIV related mortality'!$K:$K,0)),"NA")</f>
        <v>0.26749339685000001</v>
      </c>
      <c r="G633" s="25">
        <f t="shared" si="21"/>
        <v>1.7213905174025001E-3</v>
      </c>
      <c r="H633" t="str">
        <f t="shared" si="20"/>
        <v>2014-0-2</v>
      </c>
    </row>
    <row r="634" spans="1:8" x14ac:dyDescent="0.25">
      <c r="A634" s="4" t="s">
        <v>14</v>
      </c>
      <c r="B634" s="4" t="s">
        <v>22</v>
      </c>
      <c r="C634" s="4" t="s">
        <v>37</v>
      </c>
      <c r="D634" s="4" t="s">
        <v>19</v>
      </c>
      <c r="E634" s="4">
        <v>1.91E-3</v>
      </c>
      <c r="F634" s="24">
        <f>IFERROR(INDEX('HIV related mortality'!$H:$H,MATCH(H634,'HIV related mortality'!$K:$K,0)),"NA")</f>
        <v>0.34582830544900001</v>
      </c>
      <c r="G634" s="25">
        <f t="shared" si="21"/>
        <v>1.2494679365924099E-3</v>
      </c>
      <c r="H634" t="str">
        <f t="shared" si="20"/>
        <v>2014-1-3</v>
      </c>
    </row>
    <row r="635" spans="1:8" x14ac:dyDescent="0.25">
      <c r="A635" s="4" t="s">
        <v>14</v>
      </c>
      <c r="B635" s="4" t="s">
        <v>22</v>
      </c>
      <c r="C635" s="4" t="s">
        <v>37</v>
      </c>
      <c r="D635" s="4" t="s">
        <v>20</v>
      </c>
      <c r="E635" s="4">
        <v>1.67E-3</v>
      </c>
      <c r="F635" s="24">
        <f>IFERROR(INDEX('HIV related mortality'!$H:$H,MATCH(H635,'HIV related mortality'!$K:$K,0)),"NA")</f>
        <v>0.44610397967299997</v>
      </c>
      <c r="G635" s="25">
        <f t="shared" si="21"/>
        <v>9.2500635394609002E-4</v>
      </c>
      <c r="H635" t="str">
        <f t="shared" si="20"/>
        <v>2014-0-3</v>
      </c>
    </row>
    <row r="636" spans="1:8" x14ac:dyDescent="0.25">
      <c r="A636" s="4" t="s">
        <v>14</v>
      </c>
      <c r="B636" s="4" t="s">
        <v>22</v>
      </c>
      <c r="C636" s="4" t="s">
        <v>36</v>
      </c>
      <c r="D636" s="4" t="s">
        <v>19</v>
      </c>
      <c r="E636" s="4">
        <v>3.0500000000000002E-3</v>
      </c>
      <c r="F636" s="24">
        <f>IFERROR(INDEX('HIV related mortality'!$H:$H,MATCH(H636,'HIV related mortality'!$K:$K,0)),"NA")</f>
        <v>0.39793774809999999</v>
      </c>
      <c r="G636" s="25">
        <f t="shared" si="21"/>
        <v>1.8362898682950004E-3</v>
      </c>
      <c r="H636" t="str">
        <f t="shared" si="20"/>
        <v>2014-1-4</v>
      </c>
    </row>
    <row r="637" spans="1:8" x14ac:dyDescent="0.25">
      <c r="A637" s="4" t="s">
        <v>14</v>
      </c>
      <c r="B637" s="4" t="s">
        <v>22</v>
      </c>
      <c r="C637" s="4" t="s">
        <v>36</v>
      </c>
      <c r="D637" s="4" t="s">
        <v>20</v>
      </c>
      <c r="E637" s="4">
        <v>2.1199999999999999E-3</v>
      </c>
      <c r="F637" s="24">
        <f>IFERROR(INDEX('HIV related mortality'!$H:$H,MATCH(H637,'HIV related mortality'!$K:$K,0)),"NA")</f>
        <v>0.502029382202</v>
      </c>
      <c r="G637" s="25">
        <f t="shared" si="21"/>
        <v>1.0556977097317599E-3</v>
      </c>
      <c r="H637" t="str">
        <f t="shared" si="20"/>
        <v>2014-0-4</v>
      </c>
    </row>
    <row r="638" spans="1:8" x14ac:dyDescent="0.25">
      <c r="A638" s="4" t="s">
        <v>14</v>
      </c>
      <c r="B638" s="4" t="s">
        <v>22</v>
      </c>
      <c r="C638" s="4" t="s">
        <v>35</v>
      </c>
      <c r="D638" s="4" t="s">
        <v>19</v>
      </c>
      <c r="E638" s="4">
        <v>4.0800000000000003E-3</v>
      </c>
      <c r="F638" s="24">
        <f>IFERROR(INDEX('HIV related mortality'!$H:$H,MATCH(H638,'HIV related mortality'!$K:$K,0)),"NA")</f>
        <v>0.26114771707099999</v>
      </c>
      <c r="G638" s="25">
        <f t="shared" si="21"/>
        <v>3.0145173143503205E-3</v>
      </c>
      <c r="H638" t="str">
        <f t="shared" si="20"/>
        <v>2014-1-5</v>
      </c>
    </row>
    <row r="639" spans="1:8" x14ac:dyDescent="0.25">
      <c r="A639" s="4" t="s">
        <v>14</v>
      </c>
      <c r="B639" s="4" t="s">
        <v>22</v>
      </c>
      <c r="C639" s="4" t="s">
        <v>35</v>
      </c>
      <c r="D639" s="4" t="s">
        <v>20</v>
      </c>
      <c r="E639" s="4">
        <v>2.7599999999999999E-3</v>
      </c>
      <c r="F639" s="24">
        <f>IFERROR(INDEX('HIV related mortality'!$H:$H,MATCH(H639,'HIV related mortality'!$K:$K,0)),"NA")</f>
        <v>0.45210544566799998</v>
      </c>
      <c r="G639" s="25">
        <f t="shared" si="21"/>
        <v>1.5121889699563197E-3</v>
      </c>
      <c r="H639" t="str">
        <f t="shared" si="20"/>
        <v>2014-0-5</v>
      </c>
    </row>
    <row r="640" spans="1:8" x14ac:dyDescent="0.25">
      <c r="A640" s="4" t="s">
        <v>14</v>
      </c>
      <c r="B640" s="4" t="s">
        <v>22</v>
      </c>
      <c r="C640" s="4" t="s">
        <v>34</v>
      </c>
      <c r="D640" s="4" t="s">
        <v>19</v>
      </c>
      <c r="E640" s="4">
        <v>4.5900000000000003E-3</v>
      </c>
      <c r="F640" s="24">
        <f>IFERROR(INDEX('HIV related mortality'!$H:$H,MATCH(H640,'HIV related mortality'!$K:$K,0)),"NA")</f>
        <v>0.42185723162400002</v>
      </c>
      <c r="G640" s="25">
        <f t="shared" si="21"/>
        <v>2.6536753068458403E-3</v>
      </c>
      <c r="H640" t="str">
        <f t="shared" si="20"/>
        <v>2014-1-6</v>
      </c>
    </row>
    <row r="641" spans="1:8" x14ac:dyDescent="0.25">
      <c r="A641" s="4" t="s">
        <v>14</v>
      </c>
      <c r="B641" s="4" t="s">
        <v>22</v>
      </c>
      <c r="C641" s="4" t="s">
        <v>34</v>
      </c>
      <c r="D641" s="4" t="s">
        <v>20</v>
      </c>
      <c r="E641" s="4">
        <v>3.2599999999999999E-3</v>
      </c>
      <c r="F641" s="24">
        <f>IFERROR(INDEX('HIV related mortality'!$H:$H,MATCH(H641,'HIV related mortality'!$K:$K,0)),"NA")</f>
        <v>0.58304266824600004</v>
      </c>
      <c r="G641" s="25">
        <f t="shared" si="21"/>
        <v>1.3592809015180397E-3</v>
      </c>
      <c r="H641" t="str">
        <f t="shared" si="20"/>
        <v>2014-0-6</v>
      </c>
    </row>
    <row r="642" spans="1:8" x14ac:dyDescent="0.25">
      <c r="A642" s="4" t="s">
        <v>14</v>
      </c>
      <c r="B642" s="4" t="s">
        <v>22</v>
      </c>
      <c r="C642" s="4" t="s">
        <v>33</v>
      </c>
      <c r="D642" s="4" t="s">
        <v>19</v>
      </c>
      <c r="E642" s="4">
        <v>5.47E-3</v>
      </c>
      <c r="F642" s="24">
        <f>IFERROR(INDEX('HIV related mortality'!$H:$H,MATCH(H642,'HIV related mortality'!$K:$K,0)),"NA")</f>
        <v>0.51911058441500002</v>
      </c>
      <c r="G642" s="25">
        <f t="shared" si="21"/>
        <v>2.6304651032499501E-3</v>
      </c>
      <c r="H642" t="str">
        <f t="shared" ref="H642:H665" si="22">IFERROR(A642&amp;"-"&amp;IF(D642="Male",1,0)&amp;"-"&amp;INDEX($K$9:$K$22,MATCH(C642,$J$9:$J$22,0)),"NA")</f>
        <v>2014-1-7</v>
      </c>
    </row>
    <row r="643" spans="1:8" x14ac:dyDescent="0.25">
      <c r="A643" s="4" t="s">
        <v>14</v>
      </c>
      <c r="B643" s="4" t="s">
        <v>22</v>
      </c>
      <c r="C643" s="4" t="s">
        <v>33</v>
      </c>
      <c r="D643" s="4" t="s">
        <v>20</v>
      </c>
      <c r="E643" s="4">
        <v>3.7799999999999999E-3</v>
      </c>
      <c r="F643" s="24">
        <f>IFERROR(INDEX('HIV related mortality'!$H:$H,MATCH(H643,'HIV related mortality'!$K:$K,0)),"NA")</f>
        <v>0.59894920970999999</v>
      </c>
      <c r="G643" s="25">
        <f t="shared" si="21"/>
        <v>1.5159719872961999E-3</v>
      </c>
      <c r="H643" t="str">
        <f t="shared" si="22"/>
        <v>2014-0-7</v>
      </c>
    </row>
    <row r="644" spans="1:8" x14ac:dyDescent="0.25">
      <c r="A644" s="4" t="s">
        <v>14</v>
      </c>
      <c r="B644" s="4" t="s">
        <v>22</v>
      </c>
      <c r="C644" s="4" t="s">
        <v>32</v>
      </c>
      <c r="D644" s="4" t="s">
        <v>19</v>
      </c>
      <c r="E644" s="4">
        <v>7.4700000000000001E-3</v>
      </c>
      <c r="F644" s="24">
        <f>IFERROR(INDEX('HIV related mortality'!$H:$H,MATCH(H644,'HIV related mortality'!$K:$K,0)),"NA")</f>
        <v>0.54460375474699996</v>
      </c>
      <c r="G644" s="25">
        <f t="shared" si="21"/>
        <v>3.4018099520399104E-3</v>
      </c>
      <c r="H644" t="str">
        <f t="shared" si="22"/>
        <v>2014-1-8</v>
      </c>
    </row>
    <row r="645" spans="1:8" x14ac:dyDescent="0.25">
      <c r="A645" s="4" t="s">
        <v>14</v>
      </c>
      <c r="B645" s="4" t="s">
        <v>22</v>
      </c>
      <c r="C645" s="4" t="s">
        <v>32</v>
      </c>
      <c r="D645" s="4" t="s">
        <v>20</v>
      </c>
      <c r="E645" s="4">
        <v>4.8999999999999998E-3</v>
      </c>
      <c r="F645" s="24">
        <f>IFERROR(INDEX('HIV related mortality'!$H:$H,MATCH(H645,'HIV related mortality'!$K:$K,0)),"NA")</f>
        <v>0.56204007647400001</v>
      </c>
      <c r="G645" s="25">
        <f t="shared" si="21"/>
        <v>2.1460036252773998E-3</v>
      </c>
      <c r="H645" t="str">
        <f t="shared" si="22"/>
        <v>2014-0-8</v>
      </c>
    </row>
    <row r="646" spans="1:8" x14ac:dyDescent="0.25">
      <c r="A646" s="4" t="s">
        <v>14</v>
      </c>
      <c r="B646" s="4" t="s">
        <v>22</v>
      </c>
      <c r="C646" s="4" t="s">
        <v>31</v>
      </c>
      <c r="D646" s="4" t="s">
        <v>19</v>
      </c>
      <c r="E646" s="4">
        <v>9.1999999999999998E-3</v>
      </c>
      <c r="F646" s="24">
        <f>IFERROR(INDEX('HIV related mortality'!$H:$H,MATCH(H646,'HIV related mortality'!$K:$K,0)),"NA")</f>
        <v>0.54011231817700001</v>
      </c>
      <c r="G646" s="25">
        <f t="shared" si="21"/>
        <v>4.2309666727715998E-3</v>
      </c>
      <c r="H646" t="str">
        <f t="shared" si="22"/>
        <v>2014-1-9</v>
      </c>
    </row>
    <row r="647" spans="1:8" x14ac:dyDescent="0.25">
      <c r="A647" s="4" t="s">
        <v>14</v>
      </c>
      <c r="B647" s="4" t="s">
        <v>22</v>
      </c>
      <c r="C647" s="4" t="s">
        <v>31</v>
      </c>
      <c r="D647" s="4" t="s">
        <v>20</v>
      </c>
      <c r="E647" s="4">
        <v>5.9899999999999997E-3</v>
      </c>
      <c r="F647" s="24">
        <f>IFERROR(INDEX('HIV related mortality'!$H:$H,MATCH(H647,'HIV related mortality'!$K:$K,0)),"NA")</f>
        <v>0.479499514701</v>
      </c>
      <c r="G647" s="25">
        <f t="shared" si="21"/>
        <v>3.11779790694101E-3</v>
      </c>
      <c r="H647" t="str">
        <f t="shared" si="22"/>
        <v>2014-0-9</v>
      </c>
    </row>
    <row r="648" spans="1:8" x14ac:dyDescent="0.25">
      <c r="A648" s="4" t="s">
        <v>14</v>
      </c>
      <c r="B648" s="4" t="s">
        <v>22</v>
      </c>
      <c r="C648" s="4" t="s">
        <v>30</v>
      </c>
      <c r="D648" s="4" t="s">
        <v>19</v>
      </c>
      <c r="E648" s="4">
        <v>1.048E-2</v>
      </c>
      <c r="F648" s="24">
        <f>IFERROR(INDEX('HIV related mortality'!$H:$H,MATCH(H648,'HIV related mortality'!$K:$K,0)),"NA")</f>
        <v>0.45798670544999998</v>
      </c>
      <c r="G648" s="25">
        <f t="shared" si="21"/>
        <v>5.6802993268840005E-3</v>
      </c>
      <c r="H648" t="str">
        <f t="shared" si="22"/>
        <v>2014-1-10</v>
      </c>
    </row>
    <row r="649" spans="1:8" x14ac:dyDescent="0.25">
      <c r="A649" s="4" t="s">
        <v>14</v>
      </c>
      <c r="B649" s="4" t="s">
        <v>22</v>
      </c>
      <c r="C649" s="4" t="s">
        <v>30</v>
      </c>
      <c r="D649" s="4" t="s">
        <v>20</v>
      </c>
      <c r="E649" s="4">
        <v>6.3299999999999997E-3</v>
      </c>
      <c r="F649" s="24">
        <f>IFERROR(INDEX('HIV related mortality'!$H:$H,MATCH(H649,'HIV related mortality'!$K:$K,0)),"NA")</f>
        <v>0.35900732173</v>
      </c>
      <c r="G649" s="25">
        <f t="shared" si="21"/>
        <v>4.0574836534490993E-3</v>
      </c>
      <c r="H649" t="str">
        <f t="shared" si="22"/>
        <v>2014-0-10</v>
      </c>
    </row>
    <row r="650" spans="1:8" x14ac:dyDescent="0.25">
      <c r="A650" s="4" t="s">
        <v>14</v>
      </c>
      <c r="B650" s="4" t="s">
        <v>22</v>
      </c>
      <c r="C650" s="4" t="s">
        <v>29</v>
      </c>
      <c r="D650" s="4" t="s">
        <v>19</v>
      </c>
      <c r="E650" s="4">
        <v>1.2529999999999999E-2</v>
      </c>
      <c r="F650" s="24">
        <f>IFERROR(INDEX('HIV related mortality'!$H:$H,MATCH(H650,'HIV related mortality'!$K:$K,0)),"NA")</f>
        <v>0.33165117614</v>
      </c>
      <c r="G650" s="25">
        <f t="shared" si="21"/>
        <v>8.3744107629657987E-3</v>
      </c>
      <c r="H650" t="str">
        <f t="shared" si="22"/>
        <v>2014-1-11</v>
      </c>
    </row>
    <row r="651" spans="1:8" x14ac:dyDescent="0.25">
      <c r="A651" s="4" t="s">
        <v>14</v>
      </c>
      <c r="B651" s="4" t="s">
        <v>22</v>
      </c>
      <c r="C651" s="4" t="s">
        <v>29</v>
      </c>
      <c r="D651" s="4" t="s">
        <v>20</v>
      </c>
      <c r="E651" s="4">
        <v>8.1700000000000002E-3</v>
      </c>
      <c r="F651" s="24">
        <f>IFERROR(INDEX('HIV related mortality'!$H:$H,MATCH(H651,'HIV related mortality'!$K:$K,0)),"NA")</f>
        <v>0.23813131426699999</v>
      </c>
      <c r="G651" s="25">
        <f t="shared" si="21"/>
        <v>6.2244671624386103E-3</v>
      </c>
      <c r="H651" t="str">
        <f t="shared" si="22"/>
        <v>2014-0-11</v>
      </c>
    </row>
    <row r="652" spans="1:8" x14ac:dyDescent="0.25">
      <c r="A652" s="4" t="s">
        <v>14</v>
      </c>
      <c r="B652" s="4" t="s">
        <v>22</v>
      </c>
      <c r="C652" s="4" t="s">
        <v>28</v>
      </c>
      <c r="D652" s="4" t="s">
        <v>19</v>
      </c>
      <c r="E652" s="4">
        <v>1.524E-2</v>
      </c>
      <c r="F652" s="24">
        <f>IFERROR(INDEX('HIV related mortality'!$H:$H,MATCH(H652,'HIV related mortality'!$K:$K,0)),"NA")</f>
        <v>0.2021935819</v>
      </c>
      <c r="G652" s="25">
        <f t="shared" si="21"/>
        <v>1.2158569811843999E-2</v>
      </c>
      <c r="H652" t="str">
        <f t="shared" si="22"/>
        <v>2014-1-12</v>
      </c>
    </row>
    <row r="653" spans="1:8" x14ac:dyDescent="0.25">
      <c r="A653" s="4" t="s">
        <v>14</v>
      </c>
      <c r="B653" s="4" t="s">
        <v>22</v>
      </c>
      <c r="C653" s="4" t="s">
        <v>28</v>
      </c>
      <c r="D653" s="4" t="s">
        <v>20</v>
      </c>
      <c r="E653" s="4">
        <v>1.0670000000000001E-2</v>
      </c>
      <c r="F653" s="24">
        <f>IFERROR(INDEX('HIV related mortality'!$H:$H,MATCH(H653,'HIV related mortality'!$K:$K,0)),"NA")</f>
        <v>0.117808984565</v>
      </c>
      <c r="G653" s="25">
        <f t="shared" si="21"/>
        <v>9.4129781346914514E-3</v>
      </c>
      <c r="H653" t="str">
        <f t="shared" si="22"/>
        <v>2014-0-12</v>
      </c>
    </row>
    <row r="654" spans="1:8" x14ac:dyDescent="0.25">
      <c r="A654" s="4" t="s">
        <v>14</v>
      </c>
      <c r="B654" s="4" t="s">
        <v>22</v>
      </c>
      <c r="C654" s="4" t="s">
        <v>27</v>
      </c>
      <c r="D654" s="4" t="s">
        <v>19</v>
      </c>
      <c r="E654" s="4">
        <v>2.196E-2</v>
      </c>
      <c r="F654" s="24" t="str">
        <f>IFERROR(INDEX('HIV related mortality'!$H:$H,MATCH(H654,'HIV related mortality'!$K:$K,0)),"NA")</f>
        <v>NA</v>
      </c>
      <c r="G654" s="25" t="str">
        <f t="shared" si="21"/>
        <v>NA</v>
      </c>
      <c r="H654" t="str">
        <f t="shared" si="22"/>
        <v>NA</v>
      </c>
    </row>
    <row r="655" spans="1:8" x14ac:dyDescent="0.25">
      <c r="A655" s="4" t="s">
        <v>14</v>
      </c>
      <c r="B655" s="4" t="s">
        <v>22</v>
      </c>
      <c r="C655" s="4" t="s">
        <v>27</v>
      </c>
      <c r="D655" s="4" t="s">
        <v>20</v>
      </c>
      <c r="E655" s="4">
        <v>1.6469999999999999E-2</v>
      </c>
      <c r="F655" s="24" t="str">
        <f>IFERROR(INDEX('HIV related mortality'!$H:$H,MATCH(H655,'HIV related mortality'!$K:$K,0)),"NA")</f>
        <v>NA</v>
      </c>
      <c r="G655" s="25" t="str">
        <f t="shared" si="21"/>
        <v>NA</v>
      </c>
      <c r="H655" t="str">
        <f t="shared" si="22"/>
        <v>NA</v>
      </c>
    </row>
    <row r="656" spans="1:8" x14ac:dyDescent="0.25">
      <c r="A656" s="4" t="s">
        <v>14</v>
      </c>
      <c r="B656" s="4" t="s">
        <v>22</v>
      </c>
      <c r="C656" s="4" t="s">
        <v>26</v>
      </c>
      <c r="D656" s="4" t="s">
        <v>19</v>
      </c>
      <c r="E656" s="4">
        <v>3.3059999999999999E-2</v>
      </c>
      <c r="F656" s="24" t="str">
        <f>IFERROR(INDEX('HIV related mortality'!$H:$H,MATCH(H656,'HIV related mortality'!$K:$K,0)),"NA")</f>
        <v>NA</v>
      </c>
      <c r="G656" s="25" t="str">
        <f t="shared" si="21"/>
        <v>NA</v>
      </c>
      <c r="H656" t="str">
        <f t="shared" si="22"/>
        <v>NA</v>
      </c>
    </row>
    <row r="657" spans="1:8" x14ac:dyDescent="0.25">
      <c r="A657" s="4" t="s">
        <v>14</v>
      </c>
      <c r="B657" s="4" t="s">
        <v>22</v>
      </c>
      <c r="C657" s="4" t="s">
        <v>26</v>
      </c>
      <c r="D657" s="4" t="s">
        <v>20</v>
      </c>
      <c r="E657" s="4">
        <v>2.666E-2</v>
      </c>
      <c r="F657" s="24" t="str">
        <f>IFERROR(INDEX('HIV related mortality'!$H:$H,MATCH(H657,'HIV related mortality'!$K:$K,0)),"NA")</f>
        <v>NA</v>
      </c>
      <c r="G657" s="25" t="str">
        <f t="shared" si="21"/>
        <v>NA</v>
      </c>
      <c r="H657" t="str">
        <f t="shared" si="22"/>
        <v>NA</v>
      </c>
    </row>
    <row r="658" spans="1:8" x14ac:dyDescent="0.25">
      <c r="A658" s="4" t="s">
        <v>14</v>
      </c>
      <c r="B658" s="4" t="s">
        <v>22</v>
      </c>
      <c r="C658" s="4" t="s">
        <v>25</v>
      </c>
      <c r="D658" s="4" t="s">
        <v>19</v>
      </c>
      <c r="E658" s="4">
        <v>5.1799999999999999E-2</v>
      </c>
      <c r="F658" s="24" t="str">
        <f>IFERROR(INDEX('HIV related mortality'!$H:$H,MATCH(H658,'HIV related mortality'!$K:$K,0)),"NA")</f>
        <v>NA</v>
      </c>
      <c r="G658" s="25" t="str">
        <f t="shared" si="21"/>
        <v>NA</v>
      </c>
      <c r="H658" t="str">
        <f t="shared" si="22"/>
        <v>NA</v>
      </c>
    </row>
    <row r="659" spans="1:8" x14ac:dyDescent="0.25">
      <c r="A659" s="4" t="s">
        <v>14</v>
      </c>
      <c r="B659" s="4" t="s">
        <v>22</v>
      </c>
      <c r="C659" s="4" t="s">
        <v>25</v>
      </c>
      <c r="D659" s="4" t="s">
        <v>20</v>
      </c>
      <c r="E659" s="4">
        <v>4.4049999999999999E-2</v>
      </c>
      <c r="F659" s="24" t="str">
        <f>IFERROR(INDEX('HIV related mortality'!$H:$H,MATCH(H659,'HIV related mortality'!$K:$K,0)),"NA")</f>
        <v>NA</v>
      </c>
      <c r="G659" s="25" t="str">
        <f t="shared" si="21"/>
        <v>NA</v>
      </c>
      <c r="H659" t="str">
        <f t="shared" si="22"/>
        <v>NA</v>
      </c>
    </row>
    <row r="660" spans="1:8" x14ac:dyDescent="0.25">
      <c r="A660" s="4" t="s">
        <v>14</v>
      </c>
      <c r="B660" s="4" t="s">
        <v>22</v>
      </c>
      <c r="C660" s="4" t="s">
        <v>24</v>
      </c>
      <c r="D660" s="4" t="s">
        <v>19</v>
      </c>
      <c r="E660" s="4">
        <v>8.2530000000000006E-2</v>
      </c>
      <c r="F660" s="24" t="str">
        <f>IFERROR(INDEX('HIV related mortality'!$H:$H,MATCH(H660,'HIV related mortality'!$K:$K,0)),"NA")</f>
        <v>NA</v>
      </c>
      <c r="G660" s="25" t="str">
        <f t="shared" si="21"/>
        <v>NA</v>
      </c>
      <c r="H660" t="str">
        <f t="shared" si="22"/>
        <v>NA</v>
      </c>
    </row>
    <row r="661" spans="1:8" x14ac:dyDescent="0.25">
      <c r="A661" s="4" t="s">
        <v>14</v>
      </c>
      <c r="B661" s="4" t="s">
        <v>22</v>
      </c>
      <c r="C661" s="4" t="s">
        <v>24</v>
      </c>
      <c r="D661" s="4" t="s">
        <v>20</v>
      </c>
      <c r="E661" s="4">
        <v>7.22E-2</v>
      </c>
      <c r="F661" s="24" t="str">
        <f>IFERROR(INDEX('HIV related mortality'!$H:$H,MATCH(H661,'HIV related mortality'!$K:$K,0)),"NA")</f>
        <v>NA</v>
      </c>
      <c r="G661" s="25" t="str">
        <f t="shared" si="21"/>
        <v>NA</v>
      </c>
      <c r="H661" t="str">
        <f t="shared" si="22"/>
        <v>NA</v>
      </c>
    </row>
    <row r="662" spans="1:8" x14ac:dyDescent="0.25">
      <c r="A662" s="4" t="s">
        <v>14</v>
      </c>
      <c r="B662" s="4" t="s">
        <v>22</v>
      </c>
      <c r="C662" s="4" t="s">
        <v>23</v>
      </c>
      <c r="D662" s="4" t="s">
        <v>19</v>
      </c>
      <c r="E662" s="4">
        <v>0.13136999999999999</v>
      </c>
      <c r="F662" s="24" t="str">
        <f>IFERROR(INDEX('HIV related mortality'!$H:$H,MATCH(H662,'HIV related mortality'!$K:$K,0)),"NA")</f>
        <v>NA</v>
      </c>
      <c r="G662" s="25" t="str">
        <f t="shared" si="21"/>
        <v>NA</v>
      </c>
      <c r="H662" t="str">
        <f t="shared" si="22"/>
        <v>NA</v>
      </c>
    </row>
    <row r="663" spans="1:8" x14ac:dyDescent="0.25">
      <c r="A663" s="4" t="s">
        <v>14</v>
      </c>
      <c r="B663" s="4" t="s">
        <v>22</v>
      </c>
      <c r="C663" s="4" t="s">
        <v>23</v>
      </c>
      <c r="D663" s="4" t="s">
        <v>20</v>
      </c>
      <c r="E663" s="4">
        <v>0.11884</v>
      </c>
      <c r="F663" s="24" t="str">
        <f>IFERROR(INDEX('HIV related mortality'!$H:$H,MATCH(H663,'HIV related mortality'!$K:$K,0)),"NA")</f>
        <v>NA</v>
      </c>
      <c r="G663" s="25" t="str">
        <f t="shared" si="21"/>
        <v>NA</v>
      </c>
      <c r="H663" t="str">
        <f t="shared" si="22"/>
        <v>NA</v>
      </c>
    </row>
    <row r="664" spans="1:8" x14ac:dyDescent="0.25">
      <c r="A664" s="4" t="s">
        <v>14</v>
      </c>
      <c r="B664" s="4" t="s">
        <v>22</v>
      </c>
      <c r="C664" s="4" t="s">
        <v>21</v>
      </c>
      <c r="D664" s="4" t="s">
        <v>19</v>
      </c>
      <c r="E664" s="4">
        <v>4.0699999999999998E-3</v>
      </c>
      <c r="F664" s="24" t="str">
        <f>IFERROR(INDEX('HIV related mortality'!$H:$H,MATCH(H664,'HIV related mortality'!$K:$K,0)),"NA")</f>
        <v>NA</v>
      </c>
      <c r="G664" s="25" t="str">
        <f t="shared" si="21"/>
        <v>NA</v>
      </c>
      <c r="H664" t="str">
        <f t="shared" si="22"/>
        <v>2014-1-1b</v>
      </c>
    </row>
    <row r="665" spans="1:8" x14ac:dyDescent="0.25">
      <c r="A665" s="4" t="s">
        <v>14</v>
      </c>
      <c r="B665" s="4" t="s">
        <v>22</v>
      </c>
      <c r="C665" s="4" t="s">
        <v>21</v>
      </c>
      <c r="D665" s="4" t="s">
        <v>20</v>
      </c>
      <c r="E665" s="4">
        <v>3.6700000000000001E-3</v>
      </c>
      <c r="F665" s="24" t="str">
        <f>IFERROR(INDEX('HIV related mortality'!$H:$H,MATCH(H665,'HIV related mortality'!$K:$K,0)),"NA")</f>
        <v>NA</v>
      </c>
      <c r="G665" s="25" t="str">
        <f t="shared" si="21"/>
        <v>NA</v>
      </c>
      <c r="H665" t="str">
        <f t="shared" si="22"/>
        <v>2014-0-1b</v>
      </c>
    </row>
  </sheetData>
  <autoFilter ref="A1:E665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Background Mortality</vt:lpstr>
      <vt:lpstr>HIV related mortality</vt:lpstr>
      <vt:lpstr>Total Mortality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UNAIDS AidsInfo</dc:creator>
  <cp:lastModifiedBy>JCulhane</cp:lastModifiedBy>
  <dcterms:created xsi:type="dcterms:W3CDTF">2017-12-14T21:17:46Z</dcterms:created>
  <dcterms:modified xsi:type="dcterms:W3CDTF">2018-07-16T00:21:54Z</dcterms:modified>
</cp:coreProperties>
</file>