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mon/New-life/group/ICSE/rebuttal/"/>
    </mc:Choice>
  </mc:AlternateContent>
  <bookViews>
    <workbookView xWindow="0" yWindow="460" windowWidth="28800" windowHeight="15940" tabRatio="500"/>
  </bookViews>
  <sheets>
    <sheet name="summary" sheetId="1" r:id="rId1"/>
    <sheet name="confirmed" sheetId="2" state="hidden" r:id="rId2"/>
    <sheet name="dis" sheetId="3" r:id="rId3"/>
    <sheet name="lob" sheetId="4" r:id="rId4"/>
    <sheet name="git" sheetId="5" r:id="rId5"/>
    <sheet name="red" sheetId="6" r:id="rId6"/>
    <sheet name="spr" sheetId="7" r:id="rId7"/>
    <sheet name="ror" sheetId="8" r:id="rId8"/>
    <sheet name="ful" sheetId="9" r:id="rId9"/>
    <sheet name="tra" sheetId="10" r:id="rId10"/>
    <sheet name="dia" sheetId="11" r:id="rId11"/>
    <sheet name="one" sheetId="12" r:id="rId12"/>
    <sheet name="ff" sheetId="13" r:id="rId13"/>
    <sheet name="osm" sheetId="14" r:id="rId1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" i="14" l="1"/>
  <c r="I14" i="14"/>
  <c r="H14" i="14"/>
  <c r="G14" i="14"/>
  <c r="F14" i="14"/>
  <c r="E14" i="14"/>
  <c r="D14" i="14"/>
  <c r="C14" i="14"/>
  <c r="B14" i="14"/>
  <c r="A14" i="14"/>
  <c r="J5" i="13"/>
  <c r="I5" i="13"/>
  <c r="H5" i="13"/>
  <c r="G5" i="13"/>
  <c r="F5" i="13"/>
  <c r="E5" i="13"/>
  <c r="D5" i="13"/>
  <c r="C5" i="13"/>
  <c r="B5" i="13"/>
  <c r="J62" i="12"/>
  <c r="I62" i="12"/>
  <c r="H62" i="12"/>
  <c r="G62" i="12"/>
  <c r="F62" i="12"/>
  <c r="E62" i="12"/>
  <c r="D62" i="12"/>
  <c r="C62" i="12"/>
  <c r="B62" i="12"/>
  <c r="J44" i="11"/>
  <c r="I44" i="11"/>
  <c r="H44" i="11"/>
  <c r="G44" i="11"/>
  <c r="F44" i="11"/>
  <c r="E44" i="11"/>
  <c r="D44" i="11"/>
  <c r="C44" i="11"/>
  <c r="B44" i="11"/>
  <c r="J24" i="10"/>
  <c r="I24" i="10"/>
  <c r="H24" i="10"/>
  <c r="G24" i="10"/>
  <c r="F24" i="10"/>
  <c r="E24" i="10"/>
  <c r="D24" i="10"/>
  <c r="C24" i="10"/>
  <c r="B24" i="10"/>
  <c r="J4" i="9"/>
  <c r="I4" i="9"/>
  <c r="H4" i="9"/>
  <c r="G4" i="9"/>
  <c r="F4" i="9"/>
  <c r="E4" i="9"/>
  <c r="D4" i="9"/>
  <c r="C4" i="9"/>
  <c r="B4" i="9"/>
  <c r="J9" i="8"/>
  <c r="I9" i="8"/>
  <c r="H9" i="8"/>
  <c r="G9" i="8"/>
  <c r="F9" i="8"/>
  <c r="E9" i="8"/>
  <c r="D9" i="8"/>
  <c r="C9" i="8"/>
  <c r="B9" i="8"/>
  <c r="J12" i="7"/>
  <c r="I12" i="7"/>
  <c r="H12" i="7"/>
  <c r="G12" i="7"/>
  <c r="F12" i="7"/>
  <c r="E12" i="7"/>
  <c r="D12" i="7"/>
  <c r="C12" i="7"/>
  <c r="B12" i="7"/>
  <c r="J34" i="6"/>
  <c r="I34" i="6"/>
  <c r="H34" i="6"/>
  <c r="G34" i="6"/>
  <c r="F34" i="6"/>
  <c r="E34" i="6"/>
  <c r="D34" i="6"/>
  <c r="C34" i="6"/>
  <c r="B34" i="6"/>
  <c r="J9" i="5"/>
  <c r="I9" i="5"/>
  <c r="H9" i="5"/>
  <c r="G9" i="5"/>
  <c r="F9" i="5"/>
  <c r="E9" i="5"/>
  <c r="D9" i="5"/>
  <c r="C9" i="5"/>
  <c r="B9" i="5"/>
  <c r="J40" i="4"/>
  <c r="I40" i="4"/>
  <c r="H40" i="4"/>
  <c r="G40" i="4"/>
  <c r="F40" i="4"/>
  <c r="E40" i="4"/>
  <c r="D40" i="4"/>
  <c r="C40" i="4"/>
  <c r="B40" i="4"/>
  <c r="J63" i="3"/>
  <c r="I63" i="3"/>
  <c r="H63" i="3"/>
  <c r="G63" i="3"/>
  <c r="F63" i="3"/>
  <c r="E63" i="3"/>
  <c r="D63" i="3"/>
  <c r="C63" i="3"/>
  <c r="B63" i="3"/>
  <c r="A63" i="3"/>
  <c r="N3" i="2"/>
  <c r="N2" i="2"/>
  <c r="N23" i="1"/>
  <c r="N24" i="1"/>
  <c r="N25" i="1"/>
  <c r="N26" i="1"/>
  <c r="N27" i="1"/>
  <c r="N28" i="1"/>
  <c r="N29" i="1"/>
  <c r="N30" i="1"/>
  <c r="N31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B14" i="1"/>
  <c r="C14" i="1"/>
  <c r="D14" i="1"/>
  <c r="E14" i="1"/>
  <c r="F14" i="1"/>
  <c r="G14" i="1"/>
  <c r="H14" i="1"/>
  <c r="I14" i="1"/>
  <c r="J14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  <comment ref="A23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  <comment ref="G2" authorId="0">
      <text>
        <r>
          <rPr>
            <sz val="10"/>
            <color rgb="FF000000"/>
            <rFont val="Arial"/>
          </rPr>
          <t>http://www.redmine.org/issues/26711</t>
        </r>
      </text>
    </comment>
    <comment ref="G4" authorId="0">
      <text>
        <r>
          <rPr>
            <sz val="10"/>
            <color rgb="FF000000"/>
            <rFont val="Arial"/>
          </rPr>
          <t>http://www.redmine.org/attachments/19043/issue_query.v3.diff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sharedStrings.xml><?xml version="1.0" encoding="utf-8"?>
<sst xmlns="http://schemas.openxmlformats.org/spreadsheetml/2006/main" count="608" uniqueCount="461">
  <si>
    <t>Ds</t>
  </si>
  <si>
    <t>Discourse</t>
  </si>
  <si>
    <t>count(*) &gt; 0 vs exists?</t>
  </si>
  <si>
    <t>Lo</t>
  </si>
  <si>
    <t>Gi</t>
  </si>
  <si>
    <t>Re</t>
  </si>
  <si>
    <t>Sp</t>
  </si>
  <si>
    <t>Ro</t>
  </si>
  <si>
    <t>Fu</t>
  </si>
  <si>
    <t>Tr</t>
  </si>
  <si>
    <t>Da</t>
  </si>
  <si>
    <t>One</t>
  </si>
  <si>
    <t>where.first vs find_by</t>
  </si>
  <si>
    <t>use except(:order) to avoid extra order</t>
  </si>
  <si>
    <t>array.each |a| a.update end Vs array.update_all</t>
  </si>
  <si>
    <t>.count vs .size</t>
  </si>
  <si>
    <t xml:space="preserve"> map(&amp;:id) vs pluck(:id) (Spr)</t>
  </si>
  <si>
    <t>FF</t>
  </si>
  <si>
    <t>OSM</t>
  </si>
  <si>
    <t>confirmed</t>
  </si>
  <si>
    <t>array.each do |a| a.update end Vs array.update_all</t>
  </si>
  <si>
    <t xml:space="preserve"> pluck(xx).sum =&gt; .sum(Spree)</t>
  </si>
  <si>
    <t>pluck(:id) + pluck(:id) (Gitlab)</t>
  </si>
  <si>
    <t xml:space="preserve">
If exist where.first else create ==&gt; find_or_create_by (Spree)</t>
  </si>
  <si>
    <t>merged</t>
  </si>
  <si>
    <t>SUM</t>
  </si>
  <si>
    <t>discourse/app/jobs/onceoff/migrate_censored_words.rb:5:      if row.count &gt; 0</t>
  </si>
  <si>
    <t>discourse/app/jobs/scheduled/periodical_updates.rb:      unless UserAvatar.where("last_gravatar_download_attempt IS NULL").limit(1).first</t>
  </si>
  <si>
    <t>discourse/app/models/post_action.rb:515:    return if flags.count &lt; SiteSetting.num_flaggers_to_close_topic</t>
  </si>
  <si>
    <t>discourse/app/controllers/topics_controller.rb:492:    group_ids = groups.map(&amp;:id)</t>
  </si>
  <si>
    <t>app/models/trust_level3_requirements.rb:    @user.user_visits.where('visited_at &gt; ?', time_period.days.ago).pluck(:posts_read).sum</t>
  </si>
  <si>
    <t>app/models/group.rb 
def add_owner(user)
    if group_user = self.group_users.find_by(user: user)
      group_user.update_attributes!(owner: true) if !group_user.owner
    else
      GroupUser.create!(user: user, group: self, owner: true)
    end
  end</t>
  </si>
  <si>
    <t>Lobsters</t>
  </si>
  <si>
    <t>discourse/app/jobs/scheduled/poll_feed.rb:        User.where(username_lower: user_name).first</t>
  </si>
  <si>
    <t>discourse/app/models/group.rb:422:    if self.categories.count &lt; PUBLISH_CATEGORIES_LIMIT</t>
  </si>
  <si>
    <t>discourse/app/models/category_list.rb:53:      @all_topics = Topic.where(id: category_featured_topics.map(&amp;:topic_id))</t>
  </si>
  <si>
    <t xml:space="preserve">
app/models/trust_level3_requirements.rb:    @user.user_visits.pluck(:posts_read).sum</t>
  </si>
  <si>
    <t>discourse/app/serializers/user_serializer.rb:367:    object.badges.where(allow_title: true).count &gt; 0</t>
  </si>
  <si>
    <t>lobsters/app/helpers/stories_helper.rb:13:    5.days.ago).count &gt; 0</t>
  </si>
  <si>
    <t>discourse/app/jobs/regular/crawl_topic_link.rb:      topic_embed = TopicEmbed.where(embed_url: topic_link.url).includes(:topic).references(:topic).first</t>
  </si>
  <si>
    <t>lobsters/app/models/keystore.rb:    self.where(:key =&gt; key).first</t>
  </si>
  <si>
    <t>discourse/app/models/user.rb:641:    (since_reply.count &gt;= SiteSetting.newuser_max_replies_per_topic)</t>
  </si>
  <si>
    <t>lobsters/app/models/stories_paginator.rb:31:      votes = Vote.votes_by_user_for_stories_hash(@user.id, scope.map(&amp;:id))</t>
  </si>
  <si>
    <t>discourse/app/models/topic_user.rb:90:      topic_ids = topics.map(&amp;:id)</t>
  </si>
  <si>
    <t>lobsters/app/./models/user.rb:101:      u.karma = u.stories.map(&amp;:score).sum + u.comments.map(&amp;:score).sum</t>
  </si>
  <si>
    <t>discourse/app/controllers/notifications_controller.rb:28:        max_id = notifications.map(&amp;:id).max</t>
  </si>
  <si>
    <t>lobsters/app/models/keystore.rb:    self.where(:key =&gt; key).first.try(:value)</t>
  </si>
  <si>
    <t>lobsters/app/models/stories_paginator.rb:34:        scope.map(&amp;:id)).map(&amp;:story_id)</t>
  </si>
  <si>
    <t>discourse/app/models/post_analyzer.rb:35:        (Post.white_listed_image_classes &amp; dom_class.split).count &gt; 0</t>
  </si>
  <si>
    <t>lobsters/app/models/keystore.rb:      kv = self.lock(true).where(:key =&gt; key).first</t>
  </si>
  <si>
    <t>discourse/app/jobs/regular/post_alert.rb:      post = Post.where(id: args[:post_id]).first</t>
  </si>
  <si>
    <t>lobsters/app/models/stories_paginator.rb:36:        scope.map(&amp;:id)).map(&amp;:story_id)</t>
  </si>
  <si>
    <t>discourse/app/controllers/about_controller.rb:25:    stats = { public_topic_count: public_topics.count }</t>
  </si>
  <si>
    <t>discourse/app/controllers/invites_controller.rb:71:    group_ids = groups.map(&amp;:id)</t>
  </si>
  <si>
    <t>lobsters/app/models/story.rb:    !!HiddenStory.where(:user_id =&gt; user.id, :story_id =&gt; self.id).first</t>
  </si>
  <si>
    <t>lobsters/app/models/story.rb:    !!SavedStory.where(:user_id =&gt; user.id, :story_id =&gt; self.id).first</t>
  </si>
  <si>
    <t>On</t>
  </si>
  <si>
    <t>discourse/app/models/post_analyzer.rb-37-    end.count</t>
  </si>
  <si>
    <t>lobsters/app/controllers/filters_controller.rb:26:      cookies.permanent[TAG_FILTER_COOKIE] = new_tags.map(&amp;:tag).join(",")</t>
  </si>
  <si>
    <t>discourse/app/jobs/onceoff/grant_onebox.rb:        user = User.where(id: user_id).first</t>
  </si>
  <si>
    <t>discourse/app/controllers/list_controller.rb:386:      return period if top_topics.count == SiteSetti g.topics_per_period_in_top_page</t>
  </si>
  <si>
    <t>lobsters/app/models/story.rb:      Story.where(:short_id =&gt; sid).first.id : nil</t>
  </si>
  <si>
    <t>discourse/app/controllers/invites_controller.rb:99:    group_ids = groups.map(&amp;:id)</t>
  </si>
  <si>
    <t>lobsters/app/controllers/comments_controller.rb:279:        comments.map(&amp;:story_id).uniq)</t>
  </si>
  <si>
    <t>discourse/app/controllers/directory_items_controller.rb:29:        if current_user &amp;&amp; result.dup.where(user_id: user_ids).count &gt; 0</t>
  </si>
  <si>
    <t>discourse/app/jobs/onceoff/grant_emoji.rb:        user = User.where(id: user_id).first</t>
  </si>
  <si>
    <t>lobsters/app/models/story.rb:        if t = Tag.active.where(:tag =&gt; tag_name).first</t>
  </si>
  <si>
    <t>OS</t>
  </si>
  <si>
    <t>discourse/app/controllers/groups_controller.rb:302:      all_loaded: group_histories.count &lt; page_size</t>
  </si>
  <si>
    <t>discourse/app/jobs/onceoff/migrate_tagging_plugin.rb:6:      all_tags = TopicCustomField.where(name: "tags").select('DISTINCT value').all.map(&amp;:value)</t>
  </si>
  <si>
    <t>lobsters/app/models/story.rb:        if (t = Tag.active.where(:tag =&gt; tag_name).first) &amp;&amp;</t>
  </si>
  <si>
    <t>discourse/app/controllers/admin/themes_controller.rb:18:      if upload.errors.count &gt; 0</t>
  </si>
  <si>
    <t>discourse/app/jobs/onceoff/grant_first_reply_by_email.rb:        user = User.where(id: user_id).first</t>
  </si>
  <si>
    <t>discourse/app/views/about/index.html.erb:35:  &lt;% if @about.moderators.count &gt; 0 %&gt;</t>
  </si>
  <si>
    <t>lobsters/app/models/story.rb:    st = self.suggested_titles.where(:user_id =&gt; user.id).first</t>
  </si>
  <si>
    <t>discourse/app/mailers/user_notifications.rb:      name = User.where(id: post.user_id).pluck(:name).first</t>
  </si>
  <si>
    <t>lobsters/app/models/message.rb:    if u = User.where(:username =&gt; username).first</t>
  </si>
  <si>
    <t>discourse/app/models/post_action.rb:297:      if post_action &amp;&amp; post_action.errors.count == 0</t>
  </si>
  <si>
    <t>discourse/app/serializers/category_serializer.rb:     (user &amp;&amp; CategoryUser.where(user: user, category: object).first.try(:notification_level))</t>
  </si>
  <si>
    <t>lobsters/app/models/comment.rb:      if u = User.where(:username =&gt; mention).first</t>
  </si>
  <si>
    <t>discourse/app/models/post_action.rb:    PostAction.where(where_attrs).first</t>
  </si>
  <si>
    <t>lobsters/app/controllers/users_controller.rb:    @showing_user = User.where(:username =&gt; params[:username]).first!</t>
  </si>
  <si>
    <t>discourse/app/models/post_action.rb:    topic_id = Post.with_deleted.where(id: post_id).pluck(:topic_id).first</t>
  </si>
  <si>
    <t>lobsters/app/controllers/users_controller.rb:    target = User.where(:username =&gt; params[:username]).first</t>
  </si>
  <si>
    <t>discourse/app/models/post_action.rb:    post = Post.with_deleted.where(id: post_id).first</t>
  </si>
  <si>
    <t>discourse/app/models/group.rb:    self.where("string_to_array(incoming_email, '|') @&gt; ARRAY[?]", Email.downcase(email)).first</t>
  </si>
  <si>
    <t>lobsters/app/controllers/users_controller.rb:    buser = User.where(:username =&gt; params[:username]).first</t>
  </si>
  <si>
    <t>discourse/app/models/category.rb:      grandfather_id = Category.where(id: parent_category_id).pluck(:parent_category_id).first</t>
  </si>
  <si>
    <t>discourse/app/models/category.rb:    self.where(slug: parent_slug, parent_category_id: nil).pluck(:id).first ||</t>
  </si>
  <si>
    <t>lobsters/app/controllers/stories_controller.rb:    @story = Story.where(:short_id =&gt; params[:id]).first!</t>
  </si>
  <si>
    <t>lobsters/app/controllers/stories_controller.rb:    if tt = @story.suggested_titles.where(:user_id =&gt; @user.id).first</t>
  </si>
  <si>
    <t>discourse/app/models/category.rb:    self.where(id: parent_slug.to_i).pluck(:id).first</t>
  </si>
  <si>
    <t>sum</t>
  </si>
  <si>
    <t>lobsters/app/controllers/stories_controller.rb:    story = Story.where(:short_id =&gt; params[:story_id]).first</t>
  </si>
  <si>
    <t>discourse/app/models/category.rb:    self.where(slug: slug_or_id, parent_category_id: parent_category_id).includes(:featured_users).first ||</t>
  </si>
  <si>
    <t>lobsters/app/controllers/stories_controller.rb:      @story = Story.where(:short_id =&gt; params[:story_id] || params[:id]).first</t>
  </si>
  <si>
    <t>discourse/app/models/category.rb:    self.where(id: slug_or_id.to_i, parent_category_id: parent_category_id).includes(:featured_users).first</t>
  </si>
  <si>
    <t>lobsters/app/controllers/login_controller.rb:      user = User.where(:email =&gt; params[:email]).first</t>
  </si>
  <si>
    <t>discourse/app/models/category.rb:    self.where("string_to_array(email_in, '|') @&gt; ARRAY[?]", Email.downcase(email)).first</t>
  </si>
  <si>
    <t>lobsters/app/controllers/login_controller.rb:      user = User.where(:username =&gt; params[:email]).first</t>
  </si>
  <si>
    <t>lobsters/app/controllers/login_controller.rb:      @reset_user = User.where(:password_reset_token =&gt; params[:token].to_s).first</t>
  </si>
  <si>
    <t>discourse/app/models/category.rb:      parent_category_id = self.where(slug: parent_category_slug, parent_category_id: nil).pluck(:id).first</t>
  </si>
  <si>
    <t>lobsters/app/controllers/login_controller.rb:      return User.where(:session_token =&gt; session[:twofa_u]).first</t>
  </si>
  <si>
    <t>discourse/app/models/category.rb:      self.where(slug: category_slug, parent_category_id: parent_category_id).first</t>
  </si>
  <si>
    <t>lobsters/app/controllers/home_controller.rb:    by_user = User.where(:username =&gt; params[:user]).first!</t>
  </si>
  <si>
    <t>discourse/app/models/category.rb:      self.where(slug: category_slug, parent_category_id: nil).first</t>
  </si>
  <si>
    <t>lobsters/app/controllers/home_controller.rb:    @tag = Tag.where(:tag =&gt; params[:tag]).first!</t>
  </si>
  <si>
    <t>discourse/app/models/tag_user.rb:    tag_user = TagUser.where(user_id: user_id, tag_id: tag_id).first</t>
  </si>
  <si>
    <t>lobsters/app/controllers/comments_controller.rb:    if !(story = Story.where(:short_id =&gt; params[:story_id]).first) ||</t>
  </si>
  <si>
    <t>discourse/app/models/user_action.rb:    unless guardian.can_see_notifications?(User.where(id: user_id).first)</t>
  </si>
  <si>
    <t>lobsters/app/controllers/comments_controller.rb:      @showing_user = User.where(:username =&gt; params[:user]).first!</t>
  </si>
  <si>
    <t>discourse/app/models/topic_user.rb:        auto_track_after = UserOption.where(user_id: user_id).pluck(:auto_track_topics_after_msecs).first</t>
  </si>
  <si>
    <t>lobsters/app/controllers/comments_controller.rb:    comment = Comment.where(:short_id =&gt; params[:id]).first</t>
  </si>
  <si>
    <t>lobsters/app/controllers/messages_controller.rb:        if (message = Message.where(:short_id =&gt; m[1]).first)</t>
  </si>
  <si>
    <t>discourse/app/models/color_scheme.rb:    enabled_color_scheme = Theme.where(key: SiteSetting.default_theme_key).first&amp;.color_scheme</t>
  </si>
  <si>
    <t>discourse/app/models/concerns/category_hashtag.rb:        Category.where(slug: child_slug, parent_category_id: category.pluck(:id).first).first</t>
  </si>
  <si>
    <t>lobsters/app/controllers/application_controller.rb:    (user = User.where(:session_token =&gt; session[:u].to_s).first) &amp;&amp;</t>
  </si>
  <si>
    <t>discourse/app/models/unsubscribe_key.rb:    where(key: key).first.try(:user)</t>
  </si>
  <si>
    <t>lobsters/app/controllers/application_controller.rb:      @user = User.where(:rss_token =&gt; params[:token].to_s).first</t>
  </si>
  <si>
    <t>lobsters/app/controllers/avatars_controller.rb:    u = User.where(:username =&gt; username).first!</t>
  </si>
  <si>
    <t>discourse/app/models/user.rb:    used_invite = invites.where("redeemed_at is not null").includes(:invited_by).first</t>
  </si>
  <si>
    <t>lobsters/app/controllers/invitations_controller.rb:    if !(ir = InvitationRequest.where(:code =&gt; params[:code].to_s).first)</t>
  </si>
  <si>
    <t>pluck(xx).sum =&gt; .sum(Spree)</t>
  </si>
  <si>
    <t>discourse/app/models/user.rb:    topic = Topic.where(id: topic_id).first</t>
  </si>
  <si>
    <t>discourse/app/models/quoted_post.rb:      reply_post_id = Post.where(topic_id: post.topic_id, post_number: post.reply_to_post_number).pluck(:id).first</t>
  </si>
  <si>
    <t>discourse/app/models/topic_tracking_state.rb:    highest_post_number = Topic.where(id: topic_id).pluck(:highest_post_number).first</t>
  </si>
  <si>
    <t>lobsters/app/controllers/signup_controller.rb:    if !(@invitation = Invitation.where(:code =&gt; params[:invitation_code].to_s).first)</t>
  </si>
  <si>
    <t>discourse/app/models/category_user.rb:    record = CategoryUser.where(user: user, category_id: category_id).first</t>
  </si>
  <si>
    <t>discourse/app/models/notification.rb:    Post.where(topic: topic_id, post_number: post_number).pluck(:id).first</t>
  </si>
  <si>
    <t>If exist where.first else create ==&gt; find_or_create_by (Spree)</t>
  </si>
  <si>
    <t>discourse/app/models/application_request.rb:    id = where(date: date, req_type: req_type_id).pluck(:id).first</t>
  </si>
  <si>
    <t>discourse/app/models/topic_embed.rb:    unless (topic_embed = TopicEmbed.with_deleted.where('deleted_at IS NOT NULL AND embed_url = ?', embed_url).first).nil?</t>
  </si>
  <si>
    <t>discourse/app/models/topic_embed.rb:      response.author = User.where(username_lower: auth_element[:content].strip).first</t>
  </si>
  <si>
    <t>discourse/app/models/topic_embed.rb:    TopicEmbed.where("lower(embed_url) = ?", embed_url).pluck(:topic_id).first</t>
  </si>
  <si>
    <t>discourse/app/models/topic_embed.rb:      url = TopicEmbed.where(topic_id: post.topic_id).pluck(:embed_url).first</t>
  </si>
  <si>
    <t>discourse/app/models/topic.rb:    previous_banner = Topic.where(archetype: Archetype.banner).first</t>
  </si>
  <si>
    <t>discourse/app/controllers/invites_controller.rb:    invite_exists = Invite.where(email: params[:email], invited_by_id: current_user.id).first</t>
  </si>
  <si>
    <t>discourse/app/controllers/users_controller.rb:    if user = User.where(staged: true).with_email(params[:email].strip.downcase).first</t>
  </si>
  <si>
    <t>discourse/app/controllers/users_controller.rb:      if user = User.where(id: session_user_id.to_i).first</t>
  </si>
  <si>
    <t>discourse/app/controllers/users_controller.rb:      @user = User.where(id: user_key.to_i).first</t>
  </si>
  <si>
    <t>discourse/app/controllers/embed_controller.rb:    @topic_embed = TopicEmbed.where(embed_url: embed_url).first</t>
  </si>
  <si>
    <t>discourse/app/controllers/queued_posts_controller.rb:    qp = QueuedPost.where(id: params[:id]).first</t>
  </si>
  <si>
    <t>discourse/app/controllers/list_controller.rb:    default_period = ((category_id &amp;&amp; Category.where(id: category_id).pluck(:default_top_period).first) ||</t>
  </si>
  <si>
    <t>discourse/app/controllers/tags_controller.rb:    level = tag.tag_users.where(user: current_user).first.try(:notification_level) || TagUser.notification_levels[:regular]</t>
  </si>
  <si>
    <t>discourse/app/controllers/user_badges_controller.rb:      user_id = User.where(username_lower: params[:username].downcase).pluck(:id).first</t>
  </si>
  <si>
    <t>discourse/app/controllers/directory_items_controller.rb:      user_id = User.where(username_lower: params[:username].to_s.downcase).pluck(:id).first</t>
  </si>
  <si>
    <t>discourse/app/controllers/directory_items_controller.rb:        your_item = DirectoryItem.where(period_type: period_type, user_id: current_user.id).first</t>
  </si>
  <si>
    <t>discourse/app/controllers/composer_messages_controller.rb:      topic = Topic.where(id: params[:topic_id]).first</t>
  </si>
  <si>
    <t>discourse/app/controllers/application_controller.rb:        topic = Topic.where(archetype: Archetype.banner).first</t>
  </si>
  <si>
    <t>discourse/app/controllers/topics_controller.rb:    @topic = Topic.with_deleted.where(id: params[:topic_id]).first</t>
  </si>
  <si>
    <t>discourse/app/controllers/admin/embeddable_hosts_controller.rb:    host = EmbeddableHost.where(id: params[:id]).first</t>
  </si>
  <si>
    <t>discourse/app/controllers/admin/user_fields_controller.rb:    field = UserField.where(id: params.require(:id)).first</t>
  </si>
  <si>
    <t>discourse/app/services/user_action_creator.rb:    post = Post.with_deleted.where(id: model.post_id).first</t>
  </si>
  <si>
    <t>discourse/app/services/post_owner_changer.rb:        post = Post.with_deleted.where(id: post_id, topic_id: @topic.id).first</t>
  </si>
  <si>
    <t>Gitlab</t>
  </si>
  <si>
    <t>gitlabhq/lib/api/v3/users.rb:57:                .count &gt; 0</t>
  </si>
  <si>
    <t>gitlabhq/app/models/user.rb:878:          .where(project: project, user: self).lock(true).first</t>
  </si>
  <si>
    <t>gitlabhq/app/models/members/project_member.rb:57         members.each do |member|
          member.destroy
        end</t>
  </si>
  <si>
    <t>gitlabhq/app/models/user.rb:601:    keys.count == 0 &amp;&amp; Gitlab::ProtocolAccess.allowed?('ssh')</t>
  </si>
  <si>
    <t>gitlabhq/app/services/merge_requests/refresh_service.rb:37:      commit_ids = @commits.map(&amp;:id)</t>
  </si>
  <si>
    <t>app/controllers/projects/graphs_controller.rb:47:    total = @languages.map(&amp;:last).sum</t>
  </si>
  <si>
    <t>gitlabhq/lib/api/v3/users.rb:61:                .count &gt; 0</t>
  </si>
  <si>
    <t>gitlabhq/app/controllers/admin/services_controller.rb:33:      service_template.where(template: true).first_or_create</t>
  </si>
  <si>
    <t>gitlabhq/app/models/ci/runner.rb:101:      runner_projects.count == 1</t>
  </si>
  <si>
    <t>gitlabhq/app/services/quick_actions/interpret_service.rb:535:      find_labels(labels_param).map(&amp;:id)</t>
  </si>
  <si>
    <t>gitlabhq/lib/./container_registry/tag.rb:79:      layers.map(&amp;:size).sum if v2?</t>
  </si>
  <si>
    <t>gitlabhq/lib/api/users.rb:118:              .count &gt; 0</t>
  </si>
  <si>
    <t>gitlabhq/app/controllers/admin/services_controller.rb:38:    @service ||= Service.where(id: params[:id], template: true).first</t>
  </si>
  <si>
    <t>gitlabhq/app/models/event.rb:337:    data[:total_commits_count] || commits.count || 0</t>
  </si>
  <si>
    <t>gitlabhq/app/services/preview_markdown_service.rb:25:    extractor.users.map(&amp;:username)</t>
  </si>
  <si>
    <t>gitlabhq/lib/./gitlab/git/repository.rb:677:            total = languages.map(&amp;:last).sum</t>
  </si>
  <si>
    <t>gitlabhq/lib/api/users.rb:122:              .count &gt; 0</t>
  </si>
  <si>
    <t>gitlabhq/app/controllers/projects/merge_requests/application_controller.rb:45:    @statuses_count = @pipeline.present? ? @pipeline.statuses.relevant.count : 0</t>
  </si>
  <si>
    <t>gitlabhq/lib/api/users.rb:147:                .where.not(id: user.id).count &gt; 0</t>
  </si>
  <si>
    <t>gitlabhq/app/services/quick_actions/interpret_service.rb:473:        issuable.project.boards.count == 1</t>
  </si>
  <si>
    <t>gitlabhq/lib/api/users.rb:151:                .where.not(id: user.id).count &gt; 0</t>
  </si>
  <si>
    <t>gitlabhq/app/services/system_note_service.rb:108:    labels_count = added_labels.count + removed_labels.count</t>
  </si>
  <si>
    <t>gitlabhq/app/helpers/search_helper.rb:24:    return unless collection.count &gt; 0</t>
  </si>
  <si>
    <t>Redmine</t>
  </si>
  <si>
    <t>redmine/app/models/project.rb:671:      if versions.count &gt; 0</t>
  </si>
  <si>
    <t>redmine/app/helpers/application_helper.rb:909:              u = User.visible.where(:id =&gt; oid, :type =&gt; 'User').first</t>
  </si>
  <si>
    <t xml:space="preserve">/app/controllers/wiki_controller.rb
272        @page.children.each do |child|
273          child.update_attribute(:parent, reassign_to)
274        end
</t>
  </si>
  <si>
    <t xml:space="preserve">redmine/app/views/imports/show.html.erb:16 &lt;p&gt;&lt;%= l(:notice_import_finished_with_errors, :count =&gt; @import.unsaved_items.count, :total =&gt; @import.total_items) %&gt;:&lt;/p&gt;
</t>
  </si>
  <si>
    <t>app/helpers/my_helper.rb:      where(:project_id =&gt; User.current.projects.map(&amp;:id)) 78</t>
  </si>
  <si>
    <t>redmine/app/views/imports/show.html.erb:3:&lt;% if @import.saved_items.count &gt; 0 %&gt;</t>
  </si>
  <si>
    <t>redmine/app/helpers/application_helper.rb:941:                  if repository &amp;&amp; (changeset = Changeset.visible.where("repository_id = ? AND scmid LIKE ?", repository.id, "#{name}%").first)</t>
  </si>
  <si>
    <t>redmine/app/views/imports/show.html.erb-4-  &lt;p&gt;&lt;%= l(:notice_import_finished, :count =&gt; @import.saved_items.count) %&gt;:&lt;/p&gt;</t>
  </si>
  <si>
    <t>app/helpers/my_helper.rb:      where(:project_id =&gt; User.current.projects.map(&amp;:id)) 139</t>
  </si>
  <si>
    <t>redmine/app/views/imports/show.html.erb:15:&lt;% if @import.unsaved_items.count &gt; 0 %&gt;</t>
  </si>
  <si>
    <t>redmine/app/helpers/application_helper.rb:966:              if p = Project.visible.where("identifier = :s OR LOWER(name) = :s", :s =&gt; name.downcase).first</t>
  </si>
  <si>
    <t>redmine/app/helpers/issues_helper.rb:314:    if issue.project.users.count &lt;= 20</t>
  </si>
  <si>
    <t>app/models/issue_query.rb: version_ids = versions(:conditions =&gt; [where]).map(&amp;:id) 429</t>
  </si>
  <si>
    <t>redmine/app/helpers/application_helper.rb:970:              u = User.visible.where(:login =&gt; name, :type =&gt; 'User').first</t>
  </si>
  <si>
    <t>redmine/app/helpers/users_helper.rb:50:    if user.email_addresses.count &gt; 1 || Setting.max_additional_emails.to_i &gt; 0</t>
  </si>
  <si>
    <t>app/models/issue_query.rb: version_ids = versions(:conditions =&gt; [where]).map(&amp;:id) 438</t>
  </si>
  <si>
    <t>redmine/app/helpers/application_helper.rb:975:            u = User.visible.where(:login =&gt; name, :type =&gt; 'User').first</t>
  </si>
  <si>
    <t>redmine/app/models/project.rb:669     total / self_and_descendants.count</t>
  </si>
  <si>
    <t>redmine/app/controllers/versions_controller.rb:37:        project_ids = @with_subprojects ? @project.self_and_descendants.collect(&amp;:id) : [@project.id]</t>
  </si>
  <si>
    <t>redmine/app/models/issue_query.rb:474:      root_id, lft, rgt = Issue.where(:id =&gt; value.first.to_i).pluck(:root_id, :lft, :rgt).first</t>
  </si>
  <si>
    <t>redmine/app/models/issue_query.rb:490:      parent_id = Issue.where(:id =&gt; value.first.to_i).pluck(:parent_id).first</t>
  </si>
  <si>
    <t>redmine/app/views/issues/_list.html.erb:40:      &lt;% if query.block_columns.count &gt; 1 %&gt;</t>
  </si>
  <si>
    <t>redmine/app/models/issue.rb:1383:    moved_project_ids = project.self_and_descendants.reload.collect(&amp;:id)</t>
  </si>
  <si>
    <t>redmine/app/models/issue_query.rb:497:      root_id, lft, rgt = Issue.where(:id =&gt; value.first.to_i).pluck(:root_id, :lft, :rgt).first</t>
  </si>
  <si>
    <t>redmine/app/views/timelog/_list.html.erb:54:    &lt;% if query.block_columns.count &gt; 1 %&gt;</t>
  </si>
  <si>
    <t>Spree</t>
  </si>
  <si>
    <t>redmine/app/models/wiki_content_version.rb:94:      where("wiki_content_id = ? AND version &lt; ?", wiki_content_id, version).first</t>
  </si>
  <si>
    <t>redmine/app/views/projects/copy.html.erb:7:  &lt;label class="block"&gt;&lt;%= check_box_tag 'only[]', 'members', true, :id =&gt; nil %&gt; &lt;%= l(:label_member_plural) %&gt; (&lt;%= @source_project.members.count %&gt;)&lt;/label&gt;</t>
  </si>
  <si>
    <t xml:space="preserve"> pluck(xx).sum =&gt; .sum(Spree)
map(xx).sum =&gt; .sum(xx)</t>
  </si>
  <si>
    <t>spree/backend/app/controllers/spree/admin/orders_controller.rb:65:        if @order.shipments.shipped.count &gt; 0</t>
  </si>
  <si>
    <t>redmine/app/models/wiki_content_version.rb:102:      where("wiki_content_id = ? AND version &gt; ?", wiki_content_id, version).first</t>
  </si>
  <si>
    <t>redmine/app/views/projects/copy.html.erb:8:  &lt;label class="block"&gt;&lt;%= check_box_tag 'only[]', 'versions', true, :id =&gt; nil %&gt; &lt;%= l(:label_version_plural) %&gt; (&lt;%= @source_project.versions.count %&gt;)&lt;/label&gt;</t>
  </si>
  <si>
    <t>spree/api/app/controllers/spree/api/v1/product_properties_controller.rb:58:            @product_property ||= @product.product_properties.includes(:property).where(spree_properties: { name: params[:id] }).first</t>
  </si>
  <si>
    <t>core/app/models/spree/payment.rb: offsets.pluck(:amount).sum</t>
  </si>
  <si>
    <t>redmine/app/models/principal.rb:128:    Principal.visible(user).where(:id =&gt; id).first == self</t>
  </si>
  <si>
    <t>redmine/app/views/projects/copy.html.erb:10:  &lt;label class="block"&gt;&lt;%= check_box_tag 'only[]', 'issues', true, :id =&gt; nil %&gt; &lt;%= l(:label_issue_plural) %&gt; (&lt;%= @source_project.issues.count %&gt;)&lt;/label&gt;</t>
  </si>
  <si>
    <t>./core/app/models/spree/zone.rb:          return false if (target.states.pluck(:id) - states.pluck(:id)).present?</t>
  </si>
  <si>
    <t>redmine/app/models/token.rb:115:    token = Token.where(:action =&gt; action, :value =&gt; key).first</t>
  </si>
  <si>
    <t>spree/core/app/models/spree/order.rb:199:      line_items.count &gt; 0</t>
  </si>
  <si>
    <t>redmine/app/views/projects/copy.html.erb:11:  &lt;label class="block"&gt;&lt;%= check_box_tag 'only[]', 'queries', true, :id =&gt; nil %&gt; &lt;%= l(:label_query_plural) %&gt; (&lt;%= @source_project.queries.count %&gt;)&lt;/label&gt;</t>
  </si>
  <si>
    <t>spree/core/app/models/spree/store.rb:24:        where(default: true).first_or_initialize</t>
  </si>
  <si>
    <t>core/app/models/spree/tax_rate.rb:        pluck(:amount).sum</t>
  </si>
  <si>
    <t>redmine/app/models/user.rb:196:    user = where(:identity_url =&gt; url).first</t>
  </si>
  <si>
    <t>redmine/app/views/projects/copy.html.erb:12:  &lt;label class="block"&gt;&lt;%= check_box_tag 'only[]', 'boards', true, :id =&gt; nil %&gt; &lt;%= l(:label_board_plural) %&gt; (&lt;%= @source_project.boards.count %&gt;)&lt;/label&gt;</t>
  </si>
  <si>
    <t>redmine/app/models/user.rb:489:        user = where("LOWER(login) = ?", login.downcase).first</t>
  </si>
  <si>
    <t>redmine/app/views/projects/copy.html.erb:13:  &lt;label class="block"&gt;&lt;%= check_box_tag 'only[]', 'wiki', true, :id =&gt; nil %&gt; &lt;%= l(:label_wiki_page_plural) %&gt; (&lt;%= @source_project.wiki.nil? ? 0 : @source_project.wiki.pages.count %&gt;)&lt;/label&gt;</t>
  </si>
  <si>
    <t>spree/core/app/models/spree/product_property.rb:25:        self.property = Property.where(name: name).first_or_create(presentation: name)</t>
  </si>
  <si>
    <t>redmine/app/models/user.rb:560:      h[project_id] = memberships.where(:project_id =&gt; project_id).first</t>
  </si>
  <si>
    <t>redmine/app/views/imports/show.html.erb-16-  &lt;p&gt;&lt;%= l(:notice_import_finished_with_errors, :count =&gt; @import.unsaved_items.count, :total =&gt; @import.total_items) %&gt;:&lt;/p&gt;</t>
  </si>
  <si>
    <t>/core/app/models/spree/shipping_calculator.rb      
18: content_items.map(&amp;:amount).sum</t>
  </si>
  <si>
    <t>spree/core/app/models/spree/product.rb:230:        product_property = ProductProperty.where(product: self, property: property).first_or_initialize</t>
  </si>
  <si>
    <t>redmine/app/models/wiki.rb:56:    page = pages.where("LOWER(title) = LOWER(?)", title).first</t>
  </si>
  <si>
    <t>core/app/./models/spree/exchange.rb:17:      Spree::Money.new @reimbursement_objects.map(&amp;:total).sum</t>
  </si>
  <si>
    <t>redmine/app/views/auth_sources/index.html.erb:21:    &lt;td&gt;&lt;%= source.users.count %&gt;&lt;/td&gt;</t>
  </si>
  <si>
    <t>spree/core/app/models/spree/store_credit.rb:214:                store_credit_events.where(action: ALLOCATION_ACTION).first_or_initialize</t>
  </si>
  <si>
    <t>core/app/./models/spree/order.rb:611:      adjustment_total + line_items.map(&amp;:final_amount).sum == 0.0</t>
  </si>
  <si>
    <t>redmine/app/models/wiki.rb:59:      redirect = redirects.where("LOWER(title) = LOWER(?)", title).first</t>
  </si>
  <si>
    <t>spree/core/app/models/spree/variant.rb:159:      option_type = Spree::OptionType.where(name: opt_name).first_or_initialize do |o|</t>
  </si>
  <si>
    <t>core/app/./models/spree/tax_rate.rb:47:        pre_tax_amount /= (1 + included_rates.map(&amp;:amount).sum)</t>
  </si>
  <si>
    <t>redmine/app/models/issue_import.rb:148:          elsif issue_id = items.where(:position =&gt; parent_issue_id).first.try(:obj_id)</t>
  </si>
  <si>
    <t>spree/core/app/models/spree/variant.rb:176:      option_value = Spree::OptionValue.where(option_type_id: option_type.id, name: opt_value).first_or_initialize do |o|</t>
  </si>
  <si>
    <t>core/app/./models/spree/stock/package.rb:54:        matched_contents.map(&amp;:quantity).sum</t>
  </si>
  <si>
    <t>spree/core/app/models/spree/product/scopes.rb:266:            Taxon.where("#{taxons}.permalink LIKE ? OR #{taxons}.permalink = ?", "%/#{t}/", "#{t}/").first</t>
  </si>
  <si>
    <t>redmine/app/models/issue_import.rb:193:    child_id = items.where(:position =&gt; child_position).first.try(:obj_id)</t>
  </si>
  <si>
    <t>spree/core/app/models/spree/preferences/store.rb:76:      preference = Spree::Preference.where(key: cache_key).first_or_initialize</t>
  </si>
  <si>
    <t>redmine/app/models/attachment.rb:271:      attachment = Attachment.where(:id =&gt; attachment_id, :digest =&gt; attachment_digest).first</t>
  </si>
  <si>
    <t>spree/core/app/models/spree/tax_category.rb:13:      if is_default &amp;&amp; tax_category = self.class.where(is_default: true).where.not(id: id).first</t>
  </si>
  <si>
    <t>redmine/app/models/time_entry_query.rb:150:      issue = Issue.where(:id =&gt; value.first.to_i).first</t>
  </si>
  <si>
    <t>redmine/app/models/repository.rb:252:      changesets.where("revision = ?", s).first</t>
  </si>
  <si>
    <t>redmine/app/models/repository.rb:254:      changesets.where("revision LIKE ?", s + '%').first</t>
  </si>
  <si>
    <t>redmine/app/models/role.rb:296:    role = unscoped.where(:builtin =&gt; builtin).first</t>
  </si>
  <si>
    <t>redmine/app/models/repository/git.rb:92:      changesets.where(:revision =&gt; name.to_s).first ||</t>
  </si>
  <si>
    <t>redmine/app/models/repository/git.rb:93:        changesets.where('scmid LIKE ?', "#{name}%").first</t>
  </si>
  <si>
    <t>redmine/app/models/repository/mercurial.rb:100:      cs = changesets.where(:scmid =&gt; s).first</t>
  </si>
  <si>
    <t>redmine/app/models/repository/mercurial.rb:102:      cs = changesets.where(:revision =&gt; s).first</t>
  </si>
  <si>
    <t>redmine/app/models/repository/mercurial.rb:105:    changesets.where('scmid LIKE ?', "#{s}%").first</t>
  </si>
  <si>
    <t>redmine/app/models/enumeration.rb:47:      where(:is_default =&gt; true, :type =&gt; 'Enumeration').first</t>
  </si>
  <si>
    <t>redmine/app/models/enumeration.rb:50:      where(:is_default =&gt; true).first</t>
  </si>
  <si>
    <t>redmine/app/controllers/imports_controller.rb:100:    @import = Import.where(:user_id =&gt; User.current.id, :filename =&gt; params[:id]).first</t>
  </si>
  <si>
    <t>Ror</t>
  </si>
  <si>
    <t>ror_ecommerce/app/models/product.rb:164:    product = where({ products: { featured: true} } ).includes(:images).first</t>
  </si>
  <si>
    <t>"app/controllers/application_controller.rb
129    session_cart.cart_items.each do |item|
130      item.update_attribute(:user_id, user.id ) if item.user_id != user.id
131   end
session_cart.cart_items.where.not(user_id: user.id).update_all(user_id: user.id)"</t>
  </si>
  <si>
    <t>ror_ecommerce/app/views/admin/users/show.html.erb:22:          &lt;li&gt;&lt;label&gt;# of Items&lt;/label&gt;&lt;%= shipment.order_items.count %&gt;&lt;/li&gt;</t>
  </si>
  <si>
    <t>ror_ecommerce/app/./models/cart.rb:107:    shopping_cart_items.map(&amp;:total).sum</t>
  </si>
  <si>
    <t>ror_ecommerce/app/models/product.rb:165:    product ? product : includes(:images).where(['products.deleted_at IS NULL']).first</t>
  </si>
  <si>
    <t>ror_ecommerce/app/./models/cart.rb:115:    shopping_cart_items.map(&amp;:quantity).sum</t>
  </si>
  <si>
    <t>ror_ecommerce/app/models/cart.rb:157:    variant = Variant.where(id: variant_id).first</t>
  </si>
  <si>
    <t>ror_ecommerce/app/models/users_newsletter.rb:8:      user = User.where(email: email).first</t>
  </si>
  <si>
    <t>ror_ecommerce/app/models/variant.rb:189:    pp = self.variant_properties.where({ :variant_properties =&gt; {:primary =&gt; true}}).first</t>
  </si>
  <si>
    <t>ror_ecommerce/app/controllers/wish_items_controller.rb:10:      item = current_user.wish_list_items.where(variant_id: params[:variant_id]).first</t>
  </si>
  <si>
    <t>ror_ecommerce/app/controllers/notifications_controller.rb:5:    @notification = InStockNotification.where(user_id: current_user.id, notifiable: variant).first_or_create()</t>
  </si>
  <si>
    <t>Fulcrum</t>
  </si>
  <si>
    <t>app/controllers/stories_controller.rb:122:          'imported n stories', :count =&gt; @valid_stories.count</t>
  </si>
  <si>
    <t>app/controllers/stories_controller.rb:127:            'n stories failed to import', :count =&gt; @invalid_stories.count</t>
  </si>
  <si>
    <t>Tracks</t>
  </si>
  <si>
    <t>tracks/app/models/todo.rb:      c = Context.where(:name =&gt; value[:name]).first</t>
  </si>
  <si>
    <t>./tracks/db/migrate/046_fix_incorrectly_hidden_todos    
todos_to_fix.each do |todo|
      todo.update_attribute :state, 'active'
 end
todos_to_fix.update_all(state: 'active')</t>
  </si>
  <si>
    <t>tracks/app/models/user.rb:65              todos_in_project.to_a.sort_by!{ |x| [-x.todos.active.count, -x.id] }</t>
  </si>
  <si>
    <t>tracks/app/models/message_gateway.rb:128:    return parts.count &gt; 0 ? parts[0].decoded.strip : ""</t>
  </si>
  <si>
    <t>tracks/app/models/todo.rb:      p = Project.where(:name =&gt; value[:name]).first</t>
  </si>
  <si>
    <t>tracks/app/controllers/recurring_todos_controller.rb-17-    @count = @recurring_todos.count</t>
  </si>
  <si>
    <t>tracks/app/controllers/recurring_todos_controller.rb:15:    @no_recurring_todos = @recurring_todos.count == 0</t>
  </si>
  <si>
    <t>tracks/app/models/user.rb:    candidate = where("login = ?", login).first</t>
  </si>
  <si>
    <t>tracks/app/controllers/contexts_controller.rb:55:      @count = @not_done_todos.count + @deferred_todos.count + @pending_todos.count</t>
  </si>
  <si>
    <t>tracks/app/controllers/recurring_todos_controller.rb:16:    @no_completed_recurring_todos = @completed_recurring_todos.count == 0</t>
  </si>
  <si>
    <t>tracks/app/models/user.rb:    where(:is_admin =&gt; true).first</t>
  </si>
  <si>
    <t>empty? exists?</t>
  </si>
  <si>
    <t>tracks/app/models/message_gateway.rb:    user = User.where(:login =&gt; ENV['TRACKS_MAIL_RECEIVER']).first</t>
  </si>
  <si>
    <t>tracks/app/models/message_gateway.rb:    user = User.where("preferences.sms_email" =&gt; address.strip).includes(:preference).first</t>
  </si>
  <si>
    <t>tracks/app/models/message_gateway.rb:    user = User.where("preferences.sms_email" =&gt; address.strip[1.100]).includes(:preference).first if user.nil?</t>
  </si>
  <si>
    <t>tracks/app/controllers/todos/todo_create_params_helper.rb:      group = set.where(:name =&gt; name).first_or_create</t>
  </si>
  <si>
    <t>tracks/app/controllers/todos_controller.rb:    @default_context = current_user.contexts.where(:name =&gt; params['default_context_name']).first</t>
  </si>
  <si>
    <t>tracks/app/controllers/todos_controller.rb:    @default_project = current_user.projects.where(:name =&gt; params['default_project_name']).first if params['default_project_name'].present?</t>
  </si>
  <si>
    <t>tracks/app/controllers/todos_controller.rb:    @tag = Tag.where(:name =&gt; @tag_name).first_or_create</t>
  </si>
  <si>
    <t>tracks/app/controllers/todos_controller.rb:        tag = Tag.where(:name =&gt; tag).first</t>
  </si>
  <si>
    <t>tracks/app/controllers/todos_controller.rb:      tag = Tag.where(:name =&gt; @tag_name).first</t>
  </si>
  <si>
    <t>tracks/app/controllers/todos_controller.rb:        @tag = Tag.where(:name =&gt; @tag_name).first</t>
  </si>
  <si>
    <t>tracks/app/controllers/todos_controller.rb:        tag = Tag.where(:name =&gt; params['_tag_name']).first</t>
  </si>
  <si>
    <t>tracks/app/controllers/todos_controller.rb:    tag = Tag.where(:name =&gt; tag_name).first</t>
  </si>
  <si>
    <t>tracks/app/controllers/todos_controller.rb:        project = current_user.projects.where(:name =&gt; params['project_name'].strip).first</t>
  </si>
  <si>
    <t>tracks/app/controllers/todos_controller.rb:      @context = current_user.contexts.where(:name =&gt; params['context_name'].strip).first</t>
  </si>
  <si>
    <t>tracks/app/controllers/todos_controller.rb:      tag = Tag.where(:name =&gt; params['tag']).first</t>
  </si>
  <si>
    <t>tracks/app/controllers/projects_controller.rb:      default_context = current_user.contexts.where(:name =&gt; default_context_name).first_or_create</t>
  </si>
  <si>
    <t>tracks/app/services/todo_from_rich_message.rb:      found_context = user.contexts.active.where("name like ?", "%#{context}%").first</t>
  </si>
  <si>
    <t>tracks/app/services/todo_from_rich_message.rb:      found_context = user.contexts.where("name like ?", "%#{context}%").first if !found_context</t>
  </si>
  <si>
    <t>Diaspora</t>
  </si>
  <si>
    <t>diaspora/app/controllers/notifications_controller.rb:73:      if current_user.unread_notifications.count &gt; 0</t>
  </si>
  <si>
    <t>diaspora/app/models/user/querying.rb:31:    self.blocks.where(person_id: person.id).first</t>
  </si>
  <si>
    <t xml:space="preserve">@posts_per_day = Post.where("created_at &gt;= ?", Date.today - 21.days).group("DATE(created_at)").order("DATE(created_at) ASC").count
@posts_per_day = Post.where("created_at &gt;= ?", Date.today - 21.days).group("DATE(created_at)").count
</t>
  </si>
  <si>
    <t>app/controllers/application_controller.rb
129    session_cart.cart_items.each do |item|
130      item.update_attribute(:user_id, user.id ) if item.user_id != user.id
131   end
session_cart.cart_items.where.not(user_id: user.id).update_all(user_id: user.id)</t>
  </si>
  <si>
    <t>diaspora/app/controllers/status_messages_controller.rb:21:        @aspect_ids = @aspects_with_person.map(&amp;:id)</t>
  </si>
  <si>
    <t>diaspora/app/views/conversations/index.haml:16:            - if @visibilities.count &gt; 0</t>
  </si>
  <si>
    <t>diaspora/app/models/user/querying.rb:41:    Contact.where(:user_id =&gt; self.id, :person_id =&gt; person_id).includes(:person =&gt; :profile).first</t>
  </si>
  <si>
    <t>diaspora/app/controllers/status_messages_controller.rb:30:      @aspect_ids = @aspects.map(&amp;:id)</t>
  </si>
  <si>
    <t>diaspora/app/views/conversations/index.mobile.haml:15:    - if @visibilities.count &gt; 0</t>
  </si>
  <si>
    <t>diaspora/app/models/user/social_actions.rb:52:    participation = participations.where(target_id: target).first</t>
  </si>
  <si>
    <t>diaspora/app/controllers/photos_controller.rb:130:      photo_params[:aspect_ids] = current_user.aspects.map(&amp;:id)</t>
  </si>
  <si>
    <t>diaspora/app/views/services/_add_remove_services.haml:5:- if AppConfig.configured_services.count &gt; 0</t>
  </si>
  <si>
    <t>diaspora/app/models/service.rb:27:      where( type: service_type, uid: options[:uid] ).first</t>
  </si>
  <si>
    <t>diaspora/app/presenters/person_presenter.rb:44:    people.map(&amp;:name).join(", ")</t>
  </si>
  <si>
    <t>diaspora/app/views/services/_add_remove_services.haml:10:      - if services_for_provider.count &gt; 0</t>
  </si>
  <si>
    <t>diaspora/app/models/person.rb:194:          Person.where(:guid =&gt; params[:id]).first</t>
  </si>
  <si>
    <t>diaspora/app/presenters/person_presenter.rb:115:    profile.tags.map(&amp;:name).join(", ") if profile.tags</t>
  </si>
  <si>
    <t>diaspora/app/models/person.rb:378:    diaspora_id = Person.where(guid: guid).where.not(diaspora_handle: diaspora_handle).pluck(:diaspora_handle).first</t>
  </si>
  <si>
    <t>diaspora/app/models/user/querying.rb:52:    aspect_ids = allowed_aspects.map(&amp;:id)</t>
  </si>
  <si>
    <t>diaspora/app/models/post.rb:123:    reshares.where(:author_id =&gt; user.person.id).first</t>
  </si>
  <si>
    <t>diaspora/app/serializers/export/contact_serializer.rb:27:      object.aspects.map(&amp;:name)</t>
  </si>
  <si>
    <t>diaspora/app/models/post.rb:128:    likes.where(:author_id =&gt; user.person.id).first</t>
  </si>
  <si>
    <t>diaspora/app/serializers/export/user_serializer.rb:42:      object.followed_tags.map(&amp;:name)</t>
  </si>
  <si>
    <t>diaspora/app/models/user.rb:179:        block = self.user_preferences.where(:email_type =&gt; key).first</t>
  </si>
  <si>
    <t>diaspora/app/models/user.rb:215:    where(conditions).first</t>
  </si>
  <si>
    <t>diaspora/app/models/user.rb:294:      return Like.where(:author_id =&gt; self.person.id, :target_type =&gt; target.class.base_class.to_s, :target_id =&gt; target.id).first</t>
  </si>
  <si>
    <t>diaspora/app/models/conversation.rb:35:    if visibility = self.conversation_visibilities.where(:person_id =&gt; user.person.id).where('unread &gt; 0').first</t>
  </si>
  <si>
    <t>diaspora/app/models/conversation.rb:41:    if visibility = self.conversation_visibilities.where(:person_id =&gt; user.person.id).first</t>
  </si>
  <si>
    <t>diaspora/app/models/conversation.rb:60:    @last_author ||= Person.includes(:profile).where(id: @last_author_id).first</t>
  </si>
  <si>
    <t>diaspora/app/models/message.rb:18:    if vis = ConversationVisibility.where(:conversation_id =&gt; self.conversation_id, :person_id =&gt; user.person.id).first</t>
  </si>
  <si>
    <t>diaspora/app/models/comment.rb:48:    participation = author.participations.where(target_id: post.id).first</t>
  </si>
  <si>
    <t>diaspora/app/models/like.rb:33:    participation = author.participations.where(target_id: target.id).first</t>
  </si>
  <si>
    <t>diaspora/app/controllers/report_controller.rb:14:    if report = Report.where(id: params[:id]).first</t>
  </si>
  <si>
    <t>diaspora/app/controllers/report_controller.rb:21:    if (report = Report.where(id: params[:id]).first) &amp;&amp; report.destroy_reported_item</t>
  </si>
  <si>
    <t>diaspora/app/controllers/profiles_controller.rb:41:      @profile_attrs[:photo] = Photo.where(:author_id =&gt; current_user.person_id, :id =&gt; params[:photo_id]).first</t>
  </si>
  <si>
    <t>diaspora/app/controllers/status_messages_controller.rb:62:    @person = Person.where(id: person_id).first</t>
  </si>
  <si>
    <t>diaspora/app/controllers/aspects_controller.rb:30:    @aspect = current_user.aspects.where(id: params[:id]).first</t>
  </si>
  <si>
    <t>diaspora/app/controllers/aspects_controller.rb:52:    if @aspect = current_user.aspects.where(:id =&gt; params[:id]).first</t>
  </si>
  <si>
    <t>diaspora/app/controllers/aspects_controller.rb:60:    @aspect = current_user.aspects.where(:id =&gt; params[:id]).first</t>
  </si>
  <si>
    <t>diaspora/app/controllers/aspects_controller.rb:78:    @aspect = current_user.aspects.where(:id =&gt; params[:aspect_id]).first</t>
  </si>
  <si>
    <t>diaspora/app/controllers/aspects_controller.rb:86:    @aspect = current_user.aspects.where(:id =&gt; params[:aspect_id]).first</t>
  </si>
  <si>
    <t>diaspora/app/controllers/photos_controller.rb:11:      current_user.photos_from(Person.find_by_guid(params[:person_id])).where(id: params[:id]).first</t>
  </si>
  <si>
    <t>diaspora/app/controllers/photos_controller.rb:13:      Photo.where(id: params[:id], public: true).first</t>
  </si>
  <si>
    <t>diaspora/app/controllers/photos_controller.rb:52:    @photo = Photo.where(:id =&gt; params[:photo_id], :author_id =&gt; author_id).first</t>
  </si>
  <si>
    <t>diaspora/app/controllers/photos_controller.rb:77:    photo = current_user.photos.where(:id =&gt; params[:id]).first</t>
  </si>
  <si>
    <t>diaspora/app/controllers/notifications_controller.rb:9:    note = Notification.where(:recipient_id =&gt; current_user.id, :id =&gt; params[:id]).first</t>
  </si>
  <si>
    <t>diaspora/app/controllers/conversations_controller.rb:67:      if @conversation = current_user.conversations.where(id: params[:id]).first</t>
  </si>
  <si>
    <t>diaspora/app/controllers/conversations_controller.rb:79:    @conversation = current_user.conversations.where(id: params[:conversation_id]).first</t>
  </si>
  <si>
    <t>diaspora/app/controllers/services_controller.rb:50:    if service = Service.where(uid: omniauth_hash['uid']).first</t>
  </si>
  <si>
    <t>diaspora/app/controllers/aspect_memberships_controller.rb:12:    aspect = current_user.aspects.joins(:aspect_memberships).where(aspect_memberships: {id: params[:id]}).first</t>
  </si>
  <si>
    <t>diaspora/app/controllers/aspect_memberships_controller.rb:13:    contact = current_user.contacts.joins(:aspect_memberships).where(aspect_memberships: {id: params[:id]}).first</t>
  </si>
  <si>
    <t>diaspora/app/controllers/aspect_memberships_controller.rb:20:    membership = contact.aspect_memberships.where(aspect_id: aspect.id).first</t>
  </si>
  <si>
    <t>diaspora/app/controllers/aspect_memberships_controller.rb:41:    @aspect = current_user.aspects.where(id: params[:aspect_id]).first</t>
  </si>
  <si>
    <t>diaspora/app/controllers/aspect_memberships_controller.rb:49:            AspectMembership.where(contact_id: @contact.id, aspect_id: @aspect.id).first)</t>
  </si>
  <si>
    <t>diaspora/app/views/aspect_memberships/_aspect_membership_dropdown.mobile.haml:8:        - membership_id = contact.aspect_memberships.where(aspect_id: aspect.id).limit(1).pluck(:id).first</t>
  </si>
  <si>
    <t>diaspora/app/workers/receive_private.rb:9:        user_private_key = User.where(id: user_id).pluck(:serialized_private_key).first</t>
  </si>
  <si>
    <t>diaspora/app/services/post_service.rb:50:    Post.where(post_key(id_or_guid) =&gt; id_or_guid).first.tap do |post|</t>
  </si>
  <si>
    <t>Onebody</t>
  </si>
  <si>
    <t>onebody/app/helpers/pages_helper.rb:3:    page = Page.where(path: path, published: true).first</t>
  </si>
  <si>
    <t>app/models/concerns/person/memberships.rb 
memberships.where(group_id: group.id).any?</t>
  </si>
  <si>
    <t>onebody/app/models/family.rb:201:    if adults.count == 1</t>
  </si>
  <si>
    <t>onebody/app/models/signup.rb:97:    if @person = Person.where(email: email).first</t>
  </si>
  <si>
    <t>app/models/concerns/person/friend.rb
person.friendship_requests.where(from_id: id, rejected: true).any?</t>
  </si>
  <si>
    <t>onebody/app/models/family.rb:203:    elsif adults.count &gt;= 2</t>
  </si>
  <si>
    <t>onebody/app/models/signup.rb:105:    elsif (@person = Person.where(mobile_phone: mobile_phone.digits_only).first) &amp;&amp; @person.able_to_sign_in?</t>
  </si>
  <si>
    <t>app/models/concerns/person/friend.rb
person.friendship_requests.where(from_id: id, rejected: false).any?</t>
  </si>
  <si>
    <t>onebody/app/controllers/administration/dashboards_controller.rb:10:    @import_errors_count = @last_import ? @last_import.rows.errored.count : 0</t>
  </si>
  <si>
    <t>onebody/app/models/verse.rb:155:      verse = where(reference: reference).first</t>
  </si>
  <si>
    <t>onebody/app/models/concerns/person/password.rb:28:          if people.count &gt; 0</t>
  </si>
  <si>
    <t>onebody/app/controllers/verses_controller.rb:61:    if @verse.people.count == 0</t>
  </si>
  <si>
    <t>onebody/app/models/verse.rb:157:      verse = where(reference: Verse.normalize_reference(reference) || reference).first_or_initialize</t>
  </si>
  <si>
    <t>onebody/app/models/concerns/person/friend.rb:55:        friends.where('friendships.friend_id' =&gt; person.id).count &gt; 0</t>
  </si>
  <si>
    <t>onebody/app/controllers/pictures_controller.rb:19:    if @albums.count == 0</t>
  </si>
  <si>
    <t>onebody/app/models/news_item.rb:62:          item = where(link: raw_item.url).first_or_initialize</t>
  </si>
  <si>
    <t>onebody/app/models/family.rb:38:      elsif Family.where(alternate_barcode_id: record.barcode_id).count &gt; 0</t>
  </si>
  <si>
    <t>onebody/app/controllers/accounts_controller.rb:132:    if @verification.people.count &gt; 1</t>
  </si>
  <si>
    <t>onebody/app/models/group.rb:109:    memberships.where(person_id: person.id).first</t>
  </si>
  <si>
    <t>onebody/app/models/family.rb:42:      if Family.where(barcode_id: record.alternate_barcode_id).count &gt; 0</t>
  </si>
  <si>
    <t>onebody/app/models/group.rb:113:    memberships.where(person_id: person.id).first.update_attributes!(options)</t>
  </si>
  <si>
    <t>onebody/app/controllers/setups_controller.rb:32:    if Person.count &gt; 0</t>
  </si>
  <si>
    <t>onebody/app/models/notifier.rb:165:    return if email.message_id =~ Message::MESSAGE_ID_RE &amp;&amp; (m = Message.unscoped { Message.where(id: Regexp.last_match(1)).first }) &amp;&amp; m.code_hash == Regexp.last_match(2) # just sent, looping back into the receiver</t>
  </si>
  <si>
    <t>onebody/app/views/relationships/family_index.html.haml:34:- if @family.people.count &gt; 0</t>
  </si>
  <si>
    <t>onebody/app/models/notifier.rb:173:      Group.where(address: address).first</t>
  </si>
  <si>
    <t>onebody/app/views/people/_pending_updates.haml:1:- if @logged_in.can_update?(@person) and @person.updates.pending.count &gt; 0</t>
  </si>
  <si>
    <t>onebody/app/models/notifier.rb:288:      if message = Message.where(id: message_id).first</t>
  </si>
  <si>
    <t>onebody/app/models/notifier.rb:295:    if message = Message.where(id: message_id).first</t>
  </si>
  <si>
    <t>onebody/app/models/notifier.rb:306:      site = Site.where(host: address.downcase.split('@').last).first ||</t>
  </si>
  <si>
    <t>onebody/app/models/notifier.rb:307:        Site.where(email_host: address.downcase.split('@').last).first</t>
  </si>
  <si>
    <t>onebody/app/models/notifier.rb:325:      Person.where('lower(alternate_email) = ?', email.from.first.downcase).first</t>
  </si>
  <si>
    <t>onebody/app/models/membership_request.rb:19:    if Membership.where(group_id: group_id, person_id: person_id).first</t>
  </si>
  <si>
    <t>onebody/app/models/page.rb:81:        where(path: id_or_path).first</t>
  </si>
  <si>
    <t>onebody/app/models/page.rb:83:        where(id: id_or_path).first</t>
  </si>
  <si>
    <t>onebody/app/models/page.rb:88:      where(path: normalize_path(path)).first</t>
  </si>
  <si>
    <t>onebody/app/models/setting.rb:74:      if setting = where(site_id: site_id, section: section, name: name).first</t>
  </si>
  <si>
    <t>onebody/app/models/concerns/person/relationships.rb:50:          next unless (related = self.class.where(legacy_id: related_id).first)</t>
  </si>
  <si>
    <t>onebody/app/models/concerns/person/friend.rb:17:        if pending = pending_friendship_requests.where(from_id: person.id).first</t>
  </si>
  <si>
    <t>onebody/app/models/site.rb:62:    settings.where(section: 'Name', name: 'Site').first.value</t>
  </si>
  <si>
    <t>onebody/app/models/site.rb:74:    return unless (setting = settings.where(section: 'URL', name: 'Site').first)</t>
  </si>
  <si>
    <t>onebody/app/models/site.rb:95:      unless Page.where(path: path).first</t>
  </si>
  <si>
    <t>onebody/app/models/site.rb:105:      parent = Page.where(path: path).first</t>
  </si>
  <si>
    <t>onebody/app/models/site.rb:106:      next if parent.children.where(slug: slug).first</t>
  </si>
  <si>
    <t>onebody/app/models/attendance_batch.rb:27:      if person = Person.undeleted.where(id: id).first</t>
  </si>
  <si>
    <t>onebody/app/models/import_row.rb:131:    return unless (person = people.where(id: hash['id']).first)</t>
  </si>
  <si>
    <t>onebody/app/models/import_row.rb:138:    return unless (person = people.where(legacy_id: hash['legacy_id']).first)</t>
  </si>
  <si>
    <t>onebody/app/models/import_row.rb:146:    return unless (person = people.where(attrs).first)</t>
  </si>
  <si>
    <t>onebody/app/models/import_row.rb:153:    return unless (person = people.where(mobile_phone: hash['mobile_phone'].digits_only).first)</t>
  </si>
  <si>
    <t>onebody/app/models/import_row.rb:160:    return unless (person = people.where(email: hash['email'].downcase).first)</t>
  </si>
  <si>
    <t>onebody/app/models/import_row.rb:167:    return unless (family = families.where(id: hash['family_id']).first)</t>
  </si>
  <si>
    <t>onebody/app/models/import_row.rb:175:    return unless (family = families.where(legacy_id: legacy_id).first)</t>
  </si>
  <si>
    <t>onebody/app/models/import_row.rb:182:    return unless (family = families.where(name: hash['family_name']).first)</t>
  </si>
  <si>
    <t>onebody/app/models/import_row.rb:189:    return unless (family = families.where(home_phone: hash['family_home_phone'].digits_only).first)</t>
  </si>
  <si>
    <t>onebody/app/models/membership_batch.rb:21:      if membership = @group.memberships.where(person_id: id).first</t>
  </si>
  <si>
    <t>onebody/app/controllers/people_controller.rb:22:                Person.where(legacy_id: params[:id]).includes(:family).first</t>
  </si>
  <si>
    <t>onebody/app/controllers/people_controller.rb:24:                Person.where(id: params[:id]).includes(:family).first</t>
  </si>
  <si>
    <t>onebody/app/controllers/families_controller.rb:23:                Family.where(legacy_id: params[:id]).first</t>
  </si>
  <si>
    <t>onebody/app/controllers/families_controller.rb:25:                Family.where(barcode_id: params[:id], deleted: false).first ||</t>
  </si>
  <si>
    <t>onebody/app/controllers/families_controller.rb:26:                  Family.where(alternate_barcode_id: params[:id], deleted: false).first</t>
  </si>
  <si>
    <t>onebody/app/controllers/families_controller.rb:28:                Family.where(id: params[:id], deleted: false).first</t>
  </si>
  <si>
    <t>onebody/app/controllers/pictures_controller.rb:73:    @album = albums.where(name: params[:album].presence).first_or_create! do |album|</t>
  </si>
  <si>
    <t>onebody/app/controllers/relationships_controller.rb:90:      if relationship = Relationship.where('id = ? and (person_id = ? or related_id = ?)', id, @person.id, @person.id).first</t>
  </si>
  <si>
    <t>onebody/app/controllers/friends_controller.rb:45:    if @friendship = @person.friendships.where(friend_id: params[:id]).first</t>
  </si>
  <si>
    <t>onebody/app/controllers/friends_controller.rb:56:      if f = @person.friendships.where(id: id).first</t>
  </si>
  <si>
    <t>onebody/app/controllers/application_controller.rb:41:                     Site.where(id: ENV['ONEBODY_SITE'], active: true).first</t>
  </si>
  <si>
    <t>onebody/app/controllers/application_controller.rb:43:                     Site.where(host: request.host, active: true).first</t>
  </si>
  <si>
    <t>onebody/app/controllers/application_controller.rb:45:                     Site.where(id: 1).first || raise(t('application.no_default_site'))</t>
  </si>
  <si>
    <t>onebody/app/controllers/application_controller.rb:52:    elsif (site = Site.where(secondary_host: request.host, active: true).first)</t>
  </si>
  <si>
    <t>onebody/app/controllers/application_controller.rb:68:      Person.logged_in = @logged_in = Person.where(id: id).first</t>
  </si>
  <si>
    <t>onebody/app/controllers/application_controller.rb:91:      unless (person = Person.where(id: id).first)</t>
  </si>
  <si>
    <t>onebody/app/controllers/application_controller.rb:116:    unless params[:code] &amp;&amp; (Person.logged_in = @logged_in = Person.undeleted.where(feed_code: params[:code], deleted: false).first)</t>
  </si>
  <si>
    <t>onebody/app/controllers/application_controller.rb:125:          (person = Person.undeleted.where(email: email, api_key: api_key).first) &amp;&amp;</t>
  </si>
  <si>
    <t>onebody/app/controllers/memberships_controller.rb:86:    @membership = @group.memberships.where(person_id: params[:id]).first!</t>
  </si>
  <si>
    <t>onebody/app/controllers/sessions_controller.rb:119:    Person.undeleted.where(email: params[:email].downcase).first</t>
  </si>
  <si>
    <t>onebody/app/controllers/sessions_controller.rb:123:    Family.undeleted.where(email: params[:email].downcase).first</t>
  </si>
  <si>
    <t>onebody/app/controllers/generated_files_controller.rb:3:    @file = @logged_in.generated_files.where(job_id: params[:id]).first</t>
  </si>
  <si>
    <t>falling fruit</t>
  </si>
  <si>
    <t>falling-fruit/app/models/location.rb:43:    if Invasive.where("ARRAY[?] @&gt; ARRAY[invasives.type_id] AND ST_INTERSECTS(?,invasives.regions)",record.type_ids,record.location).count &gt; 0</t>
  </si>
  <si>
    <t>falling-fruit/app/controllers/locations_controller.rb:338:        lr.each{ |e| e.destroy }</t>
  </si>
  <si>
    <t>falling-fruit/app/views/locations/_infowindow.html.erb:197:       &lt;option value="&lt;%= r.id %&gt;"&gt;&lt;%= r.name %&gt; &lt;%= LocationsRoute.where("route_id = ? AND location_id = ?",r.id,location.id).count &gt; 0 ? "(+)" : "" %&gt;&lt;/option&gt;</t>
  </si>
  <si>
    <t>falling-fruit/app/controllers/types_controller.rb:147    Cluster.where("type_id = ?",params[:id]).each{ |c|
      c.destroy
    }</t>
  </si>
  <si>
    <t>openstreetmap</t>
  </si>
  <si>
    <t>openstreetmap-website/app/controllers/trace_controller.rb:25:      target_user = User.active.where(:display_name =&gt; display_name).first</t>
  </si>
  <si>
    <t>openstreetmap-website/app/models/user.rb:        user = users.first if users.count == 1</t>
  </si>
  <si>
    <t>openstreetmap-website/app/controllers/relation_controller.rb:162:    relationids = RelationMember.where(:member_type =&gt; objtype, :member_id =&gt; params[:id]).collect(&amp;:relation_id).uniq</t>
  </si>
  <si>
    <t>openstreetmap-website/app/controllers/trace_controller.rb:393:    if pref = current_user.preferences.where(:k =&gt; "gps.trace.visibility").first</t>
  </si>
  <si>
    <t>openstreetmap-website/app/controllers/user_controller.rb:        user = users.first if users.count == 1</t>
  </si>
  <si>
    <t>openstreetmap-website/app/models/old_way.rb:58:    @nds ||= old_nodes.order(:sequence_id).collect(&amp;:node_id)</t>
  </si>
  <si>
    <t>openstreetmap-website/app/controllers/trace_controller.rb:410:    visibility = current_user.preferences.where(:k =&gt; "gps.trace.visibility").first</t>
  </si>
  <si>
    <t>openstreetmap-website/app/controllers/trace_controller.rb:414:    elsif current_user.preferences.where(:k =&gt; "gps.trace.public", :v =&gt; "default").first.nil?</t>
  </si>
  <si>
    <t>openstreetmap-website/app/controllers/diary_entry_controller.rb:20:        default_lang = current_user.preferences.where(:k =&gt; "diary.default_language").first</t>
  </si>
  <si>
    <t>openstreetmap-website/app/controllers/diary_entry_controller.rb:36:      default_lang = current_user.preferences.where(:k =&gt; "diary.default_language").first</t>
  </si>
  <si>
    <t>openstreetmap-website/app/controllers/diary_entry_controller.rb:185:    @entry = @this_user.diary_entries.visible.where(:id =&gt; params[:id]).first</t>
  </si>
  <si>
    <t>openstreetmap-website/app/controllers/application_controller.rb:13:      self.current_user = User.where(:id =&gt; session[:user]).where("status IN ('active', 'confirmed', 'suspended')").first</t>
  </si>
  <si>
    <t>openstreetmap-website/app/controllers/amf_controller.rb:335:        way = Way.where(:id =&gt; wayid).first</t>
  </si>
  <si>
    <t>openstreetmap-website/app/controllers/amf_controller.rb:497:      rel = Relation.where(:id =&gt; relid).first</t>
  </si>
  <si>
    <t>openstreetmap-website/app/controllers/amf_controller.rb:510:      rel = Relation.where(:id =&gt; searchterm.to_i).first</t>
  </si>
  <si>
    <t>openstreetmap-website/app/controllers/amf_controller.rb:793:      n = Node.where(:id =&gt; id).first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</si>
</sst>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2"/>
      <color rgb="FF22222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2" xfId="0" applyFont="1" applyBorder="1" applyAlignment="1"/>
    <xf numFmtId="0" fontId="4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6" fillId="0" borderId="1" xfId="0" applyFont="1" applyBorder="1" applyAlignment="1"/>
    <xf numFmtId="0" fontId="3" fillId="0" borderId="2" xfId="0" applyFont="1" applyBorder="1" applyAlignment="1"/>
    <xf numFmtId="0" fontId="7" fillId="2" borderId="1" xfId="0" applyFont="1" applyFill="1" applyBorder="1" applyAlignment="1"/>
    <xf numFmtId="0" fontId="6" fillId="0" borderId="1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/>
    <xf numFmtId="0" fontId="1" fillId="3" borderId="3" xfId="0" applyFont="1" applyFill="1" applyBorder="1" applyAlignment="1"/>
    <xf numFmtId="0" fontId="4" fillId="4" borderId="3" xfId="0" applyFont="1" applyFill="1" applyBorder="1" applyAlignment="1"/>
    <xf numFmtId="0" fontId="3" fillId="3" borderId="3" xfId="0" applyFont="1" applyFill="1" applyBorder="1" applyAlignment="1"/>
    <xf numFmtId="0" fontId="1" fillId="5" borderId="3" xfId="0" applyFont="1" applyFill="1" applyBorder="1" applyAlignment="1"/>
    <xf numFmtId="0" fontId="5" fillId="3" borderId="3" xfId="0" applyFont="1" applyFill="1" applyBorder="1" applyAlignment="1"/>
    <xf numFmtId="0" fontId="1" fillId="6" borderId="3" xfId="0" applyFont="1" applyFill="1" applyBorder="1" applyAlignment="1"/>
    <xf numFmtId="0" fontId="0" fillId="3" borderId="3" xfId="0" applyFont="1" applyFill="1" applyBorder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1" fillId="0" borderId="1" xfId="0" applyFont="1" applyFill="1" applyBorder="1" applyAlignment="1"/>
    <xf numFmtId="0" fontId="4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0" xfId="0" applyFont="1" applyFill="1" applyAlignment="1"/>
    <xf numFmtId="0" fontId="9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317500</xdr:colOff>
      <xdr:row>76</xdr:row>
      <xdr:rowOff>127000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317500</xdr:colOff>
      <xdr:row>76</xdr:row>
      <xdr:rowOff>127000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317500</xdr:colOff>
      <xdr:row>76</xdr:row>
      <xdr:rowOff>127000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114300</xdr:rowOff>
    </xdr:to>
    <xdr:sp macro="" textlink="">
      <xdr:nvSpPr>
        <xdr:cNvPr id="307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901700</xdr:colOff>
      <xdr:row>69</xdr:row>
      <xdr:rowOff>101600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901700</xdr:colOff>
      <xdr:row>69</xdr:row>
      <xdr:rowOff>101600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990600</xdr:colOff>
      <xdr:row>70</xdr:row>
      <xdr:rowOff>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990600</xdr:colOff>
      <xdr:row>69</xdr:row>
      <xdr:rowOff>152400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990600</xdr:colOff>
      <xdr:row>69</xdr:row>
      <xdr:rowOff>152400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70</xdr:row>
      <xdr:rowOff>0</xdr:rowOff>
    </xdr:to>
    <xdr:sp macro="" textlink="">
      <xdr:nvSpPr>
        <xdr:cNvPr id="409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165100</xdr:colOff>
      <xdr:row>70</xdr:row>
      <xdr:rowOff>0</xdr:rowOff>
    </xdr:to>
    <xdr:sp macro="" textlink="">
      <xdr:nvSpPr>
        <xdr:cNvPr id="614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165100</xdr:colOff>
      <xdr:row>69</xdr:row>
      <xdr:rowOff>152400</xdr:rowOff>
    </xdr:to>
    <xdr:sp macro="" textlink="">
      <xdr:nvSpPr>
        <xdr:cNvPr id="2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165100</xdr:colOff>
      <xdr:row>69</xdr:row>
      <xdr:rowOff>152400</xdr:rowOff>
    </xdr:to>
    <xdr:sp macro="" textlink="">
      <xdr:nvSpPr>
        <xdr:cNvPr id="3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381000</xdr:colOff>
      <xdr:row>70</xdr:row>
      <xdr:rowOff>0</xdr:rowOff>
    </xdr:to>
    <xdr:sp macro="" textlink="">
      <xdr:nvSpPr>
        <xdr:cNvPr id="51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381000</xdr:colOff>
      <xdr:row>69</xdr:row>
      <xdr:rowOff>152400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381000</xdr:colOff>
      <xdr:row>69</xdr:row>
      <xdr:rowOff>152400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76</xdr:row>
      <xdr:rowOff>50800</xdr:rowOff>
    </xdr:to>
    <xdr:sp macro="" textlink="">
      <xdr:nvSpPr>
        <xdr:cNvPr id="716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76</xdr:row>
      <xdr:rowOff>50800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76</xdr:row>
      <xdr:rowOff>50800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70</xdr:row>
      <xdr:rowOff>0</xdr:rowOff>
    </xdr:to>
    <xdr:sp macro="" textlink="">
      <xdr:nvSpPr>
        <xdr:cNvPr id="1126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70</xdr:row>
      <xdr:rowOff>0</xdr:rowOff>
    </xdr:to>
    <xdr:sp macro="" textlink="">
      <xdr:nvSpPr>
        <xdr:cNvPr id="1024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152400</xdr:rowOff>
    </xdr:to>
    <xdr:sp macro="" textlink="">
      <xdr:nvSpPr>
        <xdr:cNvPr id="819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1016000</xdr:colOff>
      <xdr:row>68</xdr:row>
      <xdr:rowOff>177800</xdr:rowOff>
    </xdr:to>
    <xdr:sp macro="" textlink="">
      <xdr:nvSpPr>
        <xdr:cNvPr id="92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1016000</xdr:colOff>
      <xdr:row>68</xdr:row>
      <xdr:rowOff>165100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1016000</xdr:colOff>
      <xdr:row>68</xdr:row>
      <xdr:rowOff>165100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70</xdr:row>
      <xdr:rowOff>0</xdr:rowOff>
    </xdr:to>
    <xdr:sp macro="" textlink="">
      <xdr:nvSpPr>
        <xdr:cNvPr id="1228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70</xdr:row>
      <xdr:rowOff>0</xdr:rowOff>
    </xdr:to>
    <xdr:sp macro="" textlink="">
      <xdr:nvSpPr>
        <xdr:cNvPr id="133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8.vml"/><Relationship Id="rId3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vmlDrawing" Target="../drawings/vmlDrawing9.vml"/><Relationship Id="rId3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vmlDrawing" Target="../drawings/vmlDrawing10.vml"/><Relationship Id="rId3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vmlDrawing" Target="../drawings/vmlDrawing11.vml"/><Relationship Id="rId3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vmlDrawing" Target="../drawings/vmlDrawing12.vml"/><Relationship Id="rId3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vmlDrawing" Target="../drawings/vmlDrawing13.vml"/><Relationship Id="rId3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00"/>
  <sheetViews>
    <sheetView tabSelected="1" workbookViewId="0">
      <selection activeCell="D40" sqref="D40"/>
    </sheetView>
  </sheetViews>
  <sheetFormatPr baseColWidth="10" defaultColWidth="14.5" defaultRowHeight="15.75" customHeight="1" x14ac:dyDescent="0.15"/>
  <cols>
    <col min="1" max="1" width="44.5" customWidth="1"/>
    <col min="2" max="2" width="16.5" customWidth="1"/>
  </cols>
  <sheetData>
    <row r="1" spans="1:29" ht="16" x14ac:dyDescent="0.2">
      <c r="A1" s="1"/>
      <c r="B1" s="6" t="s">
        <v>2</v>
      </c>
      <c r="C1" s="6" t="s">
        <v>12</v>
      </c>
      <c r="D1" s="6" t="s">
        <v>13</v>
      </c>
      <c r="E1" s="6" t="s">
        <v>14</v>
      </c>
      <c r="F1" s="6" t="s">
        <v>15</v>
      </c>
      <c r="G1" s="9" t="s">
        <v>16</v>
      </c>
      <c r="H1" s="9" t="s">
        <v>21</v>
      </c>
      <c r="I1" s="9" t="s">
        <v>22</v>
      </c>
      <c r="J1" s="10" t="s">
        <v>23</v>
      </c>
      <c r="K1" s="2" t="s">
        <v>25</v>
      </c>
      <c r="L1" s="12"/>
      <c r="M1" s="12"/>
      <c r="N1" s="12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13" x14ac:dyDescent="0.15">
      <c r="A2" s="3" t="s">
        <v>0</v>
      </c>
      <c r="B2" s="2">
        <v>8</v>
      </c>
      <c r="C2" s="1">
        <v>61</v>
      </c>
      <c r="D2" s="2">
        <v>0</v>
      </c>
      <c r="E2" s="1">
        <v>0</v>
      </c>
      <c r="F2" s="1">
        <v>6</v>
      </c>
      <c r="G2" s="2">
        <v>6</v>
      </c>
      <c r="H2" s="2">
        <v>3</v>
      </c>
      <c r="I2" s="1">
        <v>0</v>
      </c>
      <c r="J2" s="1">
        <v>1</v>
      </c>
      <c r="K2" s="2">
        <f t="shared" ref="K2:K14" si="0">SUM(B2:J2)</f>
        <v>85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13" x14ac:dyDescent="0.15">
      <c r="A3" s="4" t="s">
        <v>3</v>
      </c>
      <c r="B3" s="1">
        <v>1</v>
      </c>
      <c r="C3" s="1">
        <v>38</v>
      </c>
      <c r="D3" s="1">
        <v>0</v>
      </c>
      <c r="E3" s="1">
        <v>0</v>
      </c>
      <c r="F3" s="1">
        <v>0</v>
      </c>
      <c r="G3" s="2">
        <v>5</v>
      </c>
      <c r="H3" s="1">
        <v>1</v>
      </c>
      <c r="I3" s="1">
        <v>0</v>
      </c>
      <c r="J3" s="1">
        <v>0</v>
      </c>
      <c r="K3" s="2">
        <f t="shared" si="0"/>
        <v>45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13" x14ac:dyDescent="0.15">
      <c r="A4" s="5" t="s">
        <v>4</v>
      </c>
      <c r="B4" s="1">
        <v>7</v>
      </c>
      <c r="C4" s="1">
        <v>3</v>
      </c>
      <c r="D4" s="1">
        <v>0</v>
      </c>
      <c r="E4" s="2">
        <v>1</v>
      </c>
      <c r="F4" s="1">
        <v>6</v>
      </c>
      <c r="G4" s="1">
        <v>3</v>
      </c>
      <c r="H4" s="1">
        <v>3</v>
      </c>
      <c r="I4" s="1">
        <v>0</v>
      </c>
      <c r="J4" s="1">
        <v>0</v>
      </c>
      <c r="K4" s="2">
        <f t="shared" si="0"/>
        <v>23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13" x14ac:dyDescent="0.15">
      <c r="A5" s="4" t="s">
        <v>5</v>
      </c>
      <c r="B5" s="1">
        <v>3</v>
      </c>
      <c r="C5" s="1">
        <v>32</v>
      </c>
      <c r="D5" s="1">
        <v>0</v>
      </c>
      <c r="E5" s="1">
        <v>1</v>
      </c>
      <c r="F5" s="1">
        <v>16</v>
      </c>
      <c r="G5" s="1">
        <v>7</v>
      </c>
      <c r="H5" s="1">
        <v>0</v>
      </c>
      <c r="I5" s="1">
        <v>0</v>
      </c>
      <c r="J5" s="1">
        <v>0</v>
      </c>
      <c r="K5" s="2">
        <f t="shared" si="0"/>
        <v>59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13" x14ac:dyDescent="0.15">
      <c r="A6" s="4" t="s">
        <v>6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7</v>
      </c>
      <c r="I6" s="1">
        <v>1</v>
      </c>
      <c r="J6" s="1">
        <v>0</v>
      </c>
      <c r="K6" s="2">
        <f t="shared" si="0"/>
        <v>20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3" x14ac:dyDescent="0.15">
      <c r="A7" s="4" t="s">
        <v>7</v>
      </c>
      <c r="B7" s="1">
        <v>0</v>
      </c>
      <c r="C7" s="1">
        <v>7</v>
      </c>
      <c r="D7" s="1">
        <v>0</v>
      </c>
      <c r="E7" s="1">
        <v>1</v>
      </c>
      <c r="F7" s="1">
        <v>1</v>
      </c>
      <c r="G7" s="1">
        <v>0</v>
      </c>
      <c r="H7" s="1">
        <v>2</v>
      </c>
      <c r="I7" s="1">
        <v>0</v>
      </c>
      <c r="J7" s="1">
        <v>0</v>
      </c>
      <c r="K7" s="2">
        <f t="shared" si="0"/>
        <v>11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13" x14ac:dyDescent="0.15">
      <c r="A8" s="4" t="s">
        <v>8</v>
      </c>
      <c r="B8" s="1">
        <v>0</v>
      </c>
      <c r="C8" s="1">
        <v>0</v>
      </c>
      <c r="D8" s="1">
        <v>0</v>
      </c>
      <c r="E8" s="1">
        <v>0</v>
      </c>
      <c r="F8" s="1">
        <v>2</v>
      </c>
      <c r="G8" s="1">
        <v>0</v>
      </c>
      <c r="H8" s="1">
        <v>0</v>
      </c>
      <c r="I8" s="1">
        <v>0</v>
      </c>
      <c r="J8" s="1">
        <v>0</v>
      </c>
      <c r="K8" s="2">
        <f t="shared" si="0"/>
        <v>2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13" x14ac:dyDescent="0.15">
      <c r="A9" s="4" t="s">
        <v>9</v>
      </c>
      <c r="B9" s="2">
        <v>4</v>
      </c>
      <c r="C9" s="1">
        <v>22</v>
      </c>
      <c r="D9" s="1">
        <v>0</v>
      </c>
      <c r="E9" s="1">
        <v>1</v>
      </c>
      <c r="F9" s="1">
        <v>3</v>
      </c>
      <c r="G9" s="1">
        <v>0</v>
      </c>
      <c r="H9" s="1">
        <v>0</v>
      </c>
      <c r="I9" s="1">
        <v>0</v>
      </c>
      <c r="J9" s="1">
        <v>0</v>
      </c>
      <c r="K9" s="2">
        <f t="shared" si="0"/>
        <v>30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13" x14ac:dyDescent="0.15">
      <c r="A10" s="4" t="s">
        <v>10</v>
      </c>
      <c r="B10" s="1">
        <v>5</v>
      </c>
      <c r="C10" s="1">
        <v>42</v>
      </c>
      <c r="D10" s="2">
        <v>1</v>
      </c>
      <c r="E10" s="1">
        <v>1</v>
      </c>
      <c r="F10" s="1">
        <v>0</v>
      </c>
      <c r="G10" s="1">
        <v>8</v>
      </c>
      <c r="H10" s="1">
        <v>0</v>
      </c>
      <c r="I10" s="1">
        <v>0</v>
      </c>
      <c r="J10" s="1">
        <v>0</v>
      </c>
      <c r="K10" s="2">
        <f t="shared" si="0"/>
        <v>57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13" x14ac:dyDescent="0.15">
      <c r="A11" s="4" t="s">
        <v>56</v>
      </c>
      <c r="B11" s="1">
        <v>10</v>
      </c>
      <c r="C11" s="1">
        <v>60</v>
      </c>
      <c r="D11" s="1">
        <v>0</v>
      </c>
      <c r="E11" s="1">
        <v>0</v>
      </c>
      <c r="F11" s="2">
        <v>6</v>
      </c>
      <c r="G11" s="1">
        <v>0</v>
      </c>
      <c r="H11" s="1">
        <v>0</v>
      </c>
      <c r="I11" s="1">
        <v>0</v>
      </c>
      <c r="J11" s="1">
        <v>0</v>
      </c>
      <c r="K11" s="2">
        <f t="shared" si="0"/>
        <v>76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13" x14ac:dyDescent="0.15">
      <c r="A12" s="4" t="s">
        <v>17</v>
      </c>
      <c r="B12" s="2">
        <v>2</v>
      </c>
      <c r="C12" s="2">
        <v>0</v>
      </c>
      <c r="D12" s="2">
        <v>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f t="shared" si="0"/>
        <v>4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13" x14ac:dyDescent="0.15">
      <c r="A13" s="4" t="s">
        <v>67</v>
      </c>
      <c r="B13" s="1">
        <v>0</v>
      </c>
      <c r="C13" s="1">
        <v>12</v>
      </c>
      <c r="D13" s="1">
        <v>0</v>
      </c>
      <c r="E13" s="1">
        <v>0</v>
      </c>
      <c r="F13" s="1">
        <v>2</v>
      </c>
      <c r="G13" s="1">
        <v>2</v>
      </c>
      <c r="H13" s="1">
        <v>0</v>
      </c>
      <c r="I13" s="1">
        <v>0</v>
      </c>
      <c r="J13" s="1">
        <v>0</v>
      </c>
      <c r="K13" s="2">
        <f t="shared" si="0"/>
        <v>16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3" x14ac:dyDescent="0.15">
      <c r="A14" s="2" t="s">
        <v>25</v>
      </c>
      <c r="B14" s="2">
        <f t="shared" ref="B14:J14" si="1">SUM(B2:B13)</f>
        <v>42</v>
      </c>
      <c r="C14" s="2">
        <f t="shared" si="1"/>
        <v>287</v>
      </c>
      <c r="D14" s="2">
        <f t="shared" si="1"/>
        <v>1</v>
      </c>
      <c r="E14" s="2">
        <f t="shared" si="1"/>
        <v>7</v>
      </c>
      <c r="F14" s="2">
        <f t="shared" si="1"/>
        <v>42</v>
      </c>
      <c r="G14" s="2">
        <f t="shared" si="1"/>
        <v>31</v>
      </c>
      <c r="H14" s="2">
        <f t="shared" si="1"/>
        <v>16</v>
      </c>
      <c r="I14" s="2">
        <f t="shared" si="1"/>
        <v>1</v>
      </c>
      <c r="J14" s="2">
        <f t="shared" si="1"/>
        <v>1</v>
      </c>
      <c r="K14" s="2">
        <f t="shared" si="0"/>
        <v>428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3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ht="13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ht="13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3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3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ht="13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13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13" x14ac:dyDescent="0.15">
      <c r="A22" s="14"/>
      <c r="B22" s="3" t="s">
        <v>0</v>
      </c>
      <c r="C22" s="4" t="s">
        <v>3</v>
      </c>
      <c r="D22" s="5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56</v>
      </c>
      <c r="L22" s="4" t="s">
        <v>17</v>
      </c>
      <c r="M22" s="4" t="s">
        <v>67</v>
      </c>
      <c r="N22" s="15" t="s">
        <v>92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13" x14ac:dyDescent="0.15">
      <c r="A23" s="16" t="s">
        <v>2</v>
      </c>
      <c r="B23" s="17">
        <v>8</v>
      </c>
      <c r="C23" s="14">
        <v>1</v>
      </c>
      <c r="D23" s="14">
        <v>7</v>
      </c>
      <c r="E23" s="14">
        <v>3</v>
      </c>
      <c r="F23" s="14">
        <v>2</v>
      </c>
      <c r="G23" s="14">
        <v>0</v>
      </c>
      <c r="H23" s="14">
        <v>0</v>
      </c>
      <c r="I23" s="14">
        <v>4</v>
      </c>
      <c r="J23" s="14">
        <v>5</v>
      </c>
      <c r="K23" s="14">
        <v>10</v>
      </c>
      <c r="L23" s="17">
        <v>2</v>
      </c>
      <c r="M23" s="14">
        <v>0</v>
      </c>
      <c r="N23" s="17">
        <f t="shared" ref="N23:N31" si="2">SUM(B23:M23)</f>
        <v>42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ht="13" x14ac:dyDescent="0.15">
      <c r="A24" s="16" t="s">
        <v>12</v>
      </c>
      <c r="B24" s="14">
        <v>61</v>
      </c>
      <c r="C24" s="14">
        <v>38</v>
      </c>
      <c r="D24" s="14">
        <v>3</v>
      </c>
      <c r="E24" s="14">
        <v>32</v>
      </c>
      <c r="F24" s="14">
        <v>10</v>
      </c>
      <c r="G24" s="14">
        <v>7</v>
      </c>
      <c r="H24" s="14">
        <v>0</v>
      </c>
      <c r="I24" s="14">
        <v>22</v>
      </c>
      <c r="J24" s="14">
        <v>42</v>
      </c>
      <c r="K24" s="14">
        <v>60</v>
      </c>
      <c r="L24" s="17">
        <v>0</v>
      </c>
      <c r="M24" s="14">
        <v>12</v>
      </c>
      <c r="N24" s="17">
        <f t="shared" si="2"/>
        <v>287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3" x14ac:dyDescent="0.15">
      <c r="A25" s="16" t="s">
        <v>13</v>
      </c>
      <c r="B25" s="17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7">
        <v>1</v>
      </c>
      <c r="K25" s="14">
        <v>0</v>
      </c>
      <c r="L25" s="17">
        <v>0</v>
      </c>
      <c r="M25" s="14">
        <v>0</v>
      </c>
      <c r="N25" s="17">
        <f t="shared" si="2"/>
        <v>1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3" x14ac:dyDescent="0.15">
      <c r="A26" s="16" t="s">
        <v>14</v>
      </c>
      <c r="B26" s="14">
        <v>0</v>
      </c>
      <c r="C26" s="14">
        <v>0</v>
      </c>
      <c r="D26" s="17">
        <v>1</v>
      </c>
      <c r="E26" s="14">
        <v>1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>
        <v>0</v>
      </c>
      <c r="L26" s="17">
        <v>2</v>
      </c>
      <c r="M26" s="14">
        <v>0</v>
      </c>
      <c r="N26" s="17">
        <f t="shared" si="2"/>
        <v>7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3" x14ac:dyDescent="0.15">
      <c r="A27" s="16" t="s">
        <v>15</v>
      </c>
      <c r="B27" s="14">
        <v>6</v>
      </c>
      <c r="C27" s="14">
        <v>0</v>
      </c>
      <c r="D27" s="14">
        <v>6</v>
      </c>
      <c r="E27" s="14">
        <v>16</v>
      </c>
      <c r="F27" s="14">
        <v>0</v>
      </c>
      <c r="G27" s="14">
        <v>1</v>
      </c>
      <c r="H27" s="14">
        <v>2</v>
      </c>
      <c r="I27" s="14">
        <v>3</v>
      </c>
      <c r="J27" s="14">
        <v>0</v>
      </c>
      <c r="K27" s="17">
        <v>6</v>
      </c>
      <c r="L27" s="17">
        <v>0</v>
      </c>
      <c r="M27" s="14">
        <v>2</v>
      </c>
      <c r="N27" s="17">
        <f t="shared" si="2"/>
        <v>42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13" x14ac:dyDescent="0.15">
      <c r="A28" s="18" t="s">
        <v>16</v>
      </c>
      <c r="B28" s="17">
        <v>6</v>
      </c>
      <c r="C28" s="17">
        <v>5</v>
      </c>
      <c r="D28" s="14">
        <v>3</v>
      </c>
      <c r="E28" s="14">
        <v>7</v>
      </c>
      <c r="F28" s="14">
        <v>0</v>
      </c>
      <c r="G28" s="14">
        <v>0</v>
      </c>
      <c r="H28" s="14">
        <v>0</v>
      </c>
      <c r="I28" s="14">
        <v>0</v>
      </c>
      <c r="J28" s="14">
        <v>8</v>
      </c>
      <c r="K28" s="14">
        <v>0</v>
      </c>
      <c r="L28" s="17">
        <v>0</v>
      </c>
      <c r="M28" s="14">
        <v>2</v>
      </c>
      <c r="N28" s="17">
        <f t="shared" si="2"/>
        <v>31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3" x14ac:dyDescent="0.15">
      <c r="A29" s="19" t="s">
        <v>122</v>
      </c>
      <c r="B29" s="17">
        <v>3</v>
      </c>
      <c r="C29" s="14">
        <v>1</v>
      </c>
      <c r="D29" s="14">
        <v>3</v>
      </c>
      <c r="E29" s="14">
        <v>0</v>
      </c>
      <c r="F29" s="14">
        <v>7</v>
      </c>
      <c r="G29" s="14">
        <v>2</v>
      </c>
      <c r="H29" s="14">
        <v>0</v>
      </c>
      <c r="I29" s="14">
        <v>0</v>
      </c>
      <c r="J29" s="14">
        <v>0</v>
      </c>
      <c r="K29" s="14">
        <v>0</v>
      </c>
      <c r="L29" s="17">
        <v>0</v>
      </c>
      <c r="M29" s="14">
        <v>0</v>
      </c>
      <c r="N29" s="17">
        <f t="shared" si="2"/>
        <v>16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13" x14ac:dyDescent="0.15">
      <c r="A30" s="18" t="s">
        <v>22</v>
      </c>
      <c r="B30" s="14">
        <v>0</v>
      </c>
      <c r="C30" s="14">
        <v>0</v>
      </c>
      <c r="D30" s="14">
        <v>0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7">
        <v>0</v>
      </c>
      <c r="M30" s="14">
        <v>0</v>
      </c>
      <c r="N30" s="17">
        <f t="shared" si="2"/>
        <v>1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2.75" customHeight="1" x14ac:dyDescent="0.15">
      <c r="A31" s="19" t="s">
        <v>129</v>
      </c>
      <c r="B31" s="14">
        <v>1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7">
        <v>0</v>
      </c>
      <c r="M31" s="14">
        <v>0</v>
      </c>
      <c r="N31" s="17">
        <f t="shared" si="2"/>
        <v>1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ht="13" x14ac:dyDescent="0.15">
      <c r="A32" s="17" t="s">
        <v>25</v>
      </c>
      <c r="B32" s="17">
        <f t="shared" ref="B32:N32" si="3">SUM(B23:B31)</f>
        <v>85</v>
      </c>
      <c r="C32" s="17">
        <f t="shared" si="3"/>
        <v>45</v>
      </c>
      <c r="D32" s="17">
        <f t="shared" si="3"/>
        <v>23</v>
      </c>
      <c r="E32" s="17">
        <f t="shared" si="3"/>
        <v>59</v>
      </c>
      <c r="F32" s="17">
        <f t="shared" si="3"/>
        <v>20</v>
      </c>
      <c r="G32" s="17">
        <f t="shared" si="3"/>
        <v>11</v>
      </c>
      <c r="H32" s="17">
        <f t="shared" si="3"/>
        <v>2</v>
      </c>
      <c r="I32" s="17">
        <f t="shared" si="3"/>
        <v>30</v>
      </c>
      <c r="J32" s="17">
        <f t="shared" si="3"/>
        <v>57</v>
      </c>
      <c r="K32" s="17">
        <f t="shared" si="3"/>
        <v>76</v>
      </c>
      <c r="L32" s="17">
        <f t="shared" si="3"/>
        <v>4</v>
      </c>
      <c r="M32" s="17">
        <f t="shared" si="3"/>
        <v>16</v>
      </c>
      <c r="N32" s="17">
        <f t="shared" si="3"/>
        <v>428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3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ht="13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3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ht="13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3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ht="13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13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ht="13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ht="13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ht="13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ht="13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ht="13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ht="13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spans="1:29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29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1:29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spans="1:29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1:29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1:29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1:29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1:29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1:29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spans="1:29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spans="1:29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spans="1:29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1:29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spans="1:29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1:29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spans="1:29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29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1:29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spans="1:29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spans="1:29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spans="1:29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spans="1:29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1:29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spans="1:29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spans="1:29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spans="1:29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spans="1:29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spans="1:29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spans="1:29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spans="1:29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spans="1:29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spans="1:29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spans="1:29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spans="1:29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1:29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spans="1:29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spans="1:29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spans="1:29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spans="1:29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spans="1:29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spans="1:29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spans="1:29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spans="1:29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spans="1:29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spans="1:29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1:29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spans="1:29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spans="1:29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spans="1:29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spans="1:29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spans="1:29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spans="1:29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spans="1:29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spans="1:29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spans="1:29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spans="1:29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1:29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spans="1:29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spans="1:29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1:29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spans="1:29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spans="1:29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spans="1:29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spans="1:29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spans="1:29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1:29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spans="1:29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spans="1:29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spans="1:29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1:29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1:29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spans="1:29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spans="1:29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1:29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1:29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1:29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spans="1:29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spans="1:29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spans="1:29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29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1:29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1:29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spans="1:29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1:29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1:29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spans="1:29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spans="1:29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spans="1:29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1:29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1:29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1:29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1:29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1:29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1:29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pans="1:29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1:29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1:29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1:29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1:29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1:29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spans="1:29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1:29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spans="1:29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spans="1:29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spans="1:29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1:29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spans="1:29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1:29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spans="1:29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spans="1:29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spans="1:29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1:29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spans="1:29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spans="1:29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spans="1:29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spans="1:29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spans="1:29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spans="1:29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spans="1:29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spans="1:29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spans="1:29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spans="1:29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 spans="1:29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spans="1:29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 spans="1:29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 spans="1:29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 spans="1:29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 spans="1:29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 spans="1:29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 spans="1:29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 spans="1:29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 spans="1:29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 spans="1:29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spans="1:29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 spans="1:29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spans="1:29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spans="1:29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spans="1:29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 spans="1:29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1:29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 spans="1:29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spans="1:29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spans="1:29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spans="1:29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spans="1:29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spans="1:29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spans="1:29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spans="1:29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spans="1:29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 spans="1:29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spans="1:29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1:29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 spans="1:29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 spans="1:29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spans="1:29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spans="1:29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 spans="1:29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spans="1:29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 spans="1:29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 spans="1:29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spans="1:29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spans="1:29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spans="1:29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spans="1:29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spans="1:29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spans="1:29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spans="1:29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spans="1:29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1:29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spans="1:29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spans="1:29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spans="1:29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 spans="1:29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 spans="1:29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 spans="1:29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spans="1:29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spans="1:29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spans="1:29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spans="1:29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spans="1:29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spans="1:29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1:29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spans="1:29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spans="1:29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spans="1:29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spans="1:29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1:29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spans="1:29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spans="1:29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spans="1:29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1:29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spans="1:29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spans="1:29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1:29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spans="1:29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spans="1:29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spans="1:29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spans="1:29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spans="1:29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spans="1:29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 spans="1:29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 spans="1:29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 spans="1:29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1:29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spans="1:29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spans="1:29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 spans="1:29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 spans="1:29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spans="1:29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spans="1:29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spans="1:29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spans="1:29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spans="1:29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spans="1:29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spans="1:29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spans="1:29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1:29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spans="1:29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spans="1:29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spans="1:29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spans="1:29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spans="1:29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spans="1:29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spans="1:29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spans="1:29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spans="1:29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spans="1:29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spans="1:29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spans="1:29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spans="1:29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1:29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 spans="1:29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spans="1:29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 spans="1:29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 spans="1:29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 spans="1:29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 spans="1:29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 spans="1:29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spans="1:29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 spans="1:29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 spans="1:29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 spans="1:29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 spans="1:29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 spans="1:29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spans="1:29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 spans="1:29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 spans="1:29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 spans="1:29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 spans="1:29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 spans="1:29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 spans="1:29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 spans="1:29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 spans="1:29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 spans="1:29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 spans="1:29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 spans="1:29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 spans="1:29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 spans="1:29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 spans="1:29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 spans="1:29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 spans="1:29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 spans="1:29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 spans="1:29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 spans="1:29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 spans="1:29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 spans="1:29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 spans="1:29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 spans="1:29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 spans="1:29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 spans="1:29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 spans="1:29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 spans="1:29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 spans="1:29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 spans="1:29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 spans="1:29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 spans="1:29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spans="1:29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spans="1:29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 spans="1:29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 spans="1:29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 spans="1:29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 spans="1:29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 spans="1:29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 spans="1:29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 spans="1:29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 spans="1:29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 spans="1:29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spans="1:29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 spans="1:29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 spans="1:29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 spans="1:29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spans="1:29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spans="1:29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 spans="1:29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1:29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 spans="1:29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 spans="1:29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spans="1:29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 spans="1:29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 spans="1:29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spans="1:29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 spans="1:29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 spans="1:29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spans="1:29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 spans="1:29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 spans="1:29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 spans="1:29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 spans="1:29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 spans="1:29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 spans="1:29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spans="1:29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 spans="1:29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 spans="1:29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 spans="1:29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 spans="1:29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 spans="1:29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 spans="1:29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 spans="1:29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 spans="1:29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 spans="1:29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 spans="1:29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1:29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 spans="1:29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 spans="1:29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 spans="1:29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spans="1:29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 spans="1:29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 spans="1:29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 spans="1:29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 spans="1:29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 spans="1:29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 spans="1:29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 spans="1:29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 spans="1:29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 spans="1:29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 spans="1:29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 spans="1:29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spans="1:29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 spans="1:29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 spans="1:29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 spans="1:29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 spans="1:29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 spans="1:29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 spans="1:29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 spans="1:29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 spans="1:29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 spans="1:29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 spans="1:29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 spans="1:29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 spans="1:29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 spans="1:29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 spans="1:29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 spans="1:29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 spans="1:29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spans="1:29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 spans="1:29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 spans="1:29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 spans="1:29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 spans="1:29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 spans="1:29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 spans="1:29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 spans="1:29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 spans="1:29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 spans="1:29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 spans="1:29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 spans="1:29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 spans="1:29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 spans="1:29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 spans="1:29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spans="1:29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 spans="1:29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 spans="1:29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 spans="1:29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 spans="1:29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 spans="1:29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 spans="1:29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 spans="1:29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 spans="1:29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 spans="1:29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 spans="1:29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 spans="1:29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 spans="1:29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 spans="1:29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 spans="1:29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 spans="1:29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 spans="1:29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 spans="1:29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 spans="1:29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 spans="1:29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 spans="1:29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 spans="1:29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 spans="1:29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 spans="1:29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 spans="1:29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 spans="1:29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 spans="1:29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 spans="1:29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 spans="1:29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 spans="1:29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 spans="1:29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 spans="1:29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 spans="1:29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 spans="1:29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 spans="1:29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 spans="1:29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 spans="1:29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spans="1:29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 spans="1:29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 spans="1:29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 spans="1:29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 spans="1:29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 spans="1:29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 spans="1:29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 spans="1:29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 spans="1:29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 spans="1:29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 spans="1:29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 spans="1:29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 spans="1:29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 spans="1:29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 spans="1:29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 spans="1:29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 spans="1:29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 spans="1:29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 spans="1:29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 spans="1:29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 spans="1:29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spans="1:29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 spans="1:29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 spans="1:29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 spans="1:29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 spans="1:29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 spans="1:29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 spans="1:29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 spans="1:29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spans="1:29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 spans="1:29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 spans="1:29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 spans="1:29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 spans="1:29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 spans="1:29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spans="1:29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 spans="1:29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 spans="1:29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 spans="1:29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 spans="1:29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spans="1:29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 spans="1:29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 spans="1:29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 spans="1:29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 spans="1:29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 spans="1:29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 spans="1:29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spans="1:29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 spans="1:29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 spans="1:29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 spans="1:29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 spans="1:29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spans="1:29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 spans="1:29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 spans="1:29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spans="1:29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 spans="1:29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 spans="1:29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 spans="1:29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 spans="1:29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 spans="1:29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 spans="1:29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spans="1:29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 spans="1:29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 spans="1:29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 spans="1:29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 spans="1:29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 spans="1:29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spans="1:29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 spans="1:29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 spans="1:29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 spans="1:29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 spans="1:29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 spans="1:29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 spans="1:29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 spans="1:29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 spans="1:29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 spans="1:29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 spans="1:29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 spans="1:29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:29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 spans="1:29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 spans="1:29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 spans="1:29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spans="1:29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 spans="1:29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 spans="1:29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 spans="1:29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 spans="1:29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 spans="1:29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spans="1:29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spans="1:29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spans="1:29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spans="1:29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spans="1:29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spans="1:29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 spans="1:29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 spans="1:29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 spans="1:29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spans="1:29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 spans="1:29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 spans="1:29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 spans="1:29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 spans="1:29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 spans="1:29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 spans="1:29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spans="1:29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 spans="1:29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spans="1:29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 spans="1:29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 spans="1:29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 spans="1:29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 spans="1:29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 spans="1:29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 spans="1:29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spans="1:29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 spans="1:29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 spans="1:29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 spans="1:29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 spans="1:29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 spans="1:29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 spans="1:29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 spans="1:29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spans="1:29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 spans="1:29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spans="1:29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spans="1:29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 spans="1:29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 spans="1:29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 spans="1:29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 spans="1:29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 spans="1:29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 spans="1:29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 spans="1:29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 spans="1:29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 spans="1:29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 spans="1:29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spans="1:29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 spans="1:29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 spans="1:29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 spans="1:29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 spans="1:29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 spans="1:29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spans="1:29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 spans="1:29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 spans="1:29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spans="1:29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spans="1:29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spans="1:29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 spans="1:29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 spans="1:29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 spans="1:29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 spans="1:29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spans="1:29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spans="1:29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 spans="1:29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 spans="1:29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 spans="1:29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 spans="1:29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 spans="1:29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 spans="1:29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 spans="1:29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 spans="1:29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 spans="1:29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 spans="1:29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 spans="1:29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 spans="1:29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 spans="1:29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 spans="1:29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spans="1:29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 spans="1:29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 spans="1:29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 spans="1:29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spans="1:29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 spans="1:29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 spans="1:29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 spans="1:29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 spans="1:29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 spans="1:29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 spans="1:29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 spans="1:29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 spans="1:29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spans="1:29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 spans="1:29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 spans="1:29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 spans="1:29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spans="1:29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 spans="1:29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 spans="1:29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 spans="1:29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spans="1:29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 spans="1:29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 spans="1:29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 spans="1:29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 spans="1:29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 spans="1:29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 spans="1:29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 spans="1:29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 spans="1:29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 spans="1:29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 spans="1:29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spans="1:29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 spans="1:29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 spans="1:29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 spans="1:29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 spans="1:29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 spans="1:29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spans="1:29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 spans="1:29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 spans="1:29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 spans="1:29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 spans="1:29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 spans="1:29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 spans="1:29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 spans="1:29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 spans="1:29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spans="1:29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 spans="1:29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 spans="1:29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 spans="1:29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 spans="1:29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 spans="1:29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 spans="1:29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 spans="1:29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 spans="1:29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 spans="1:29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spans="1:29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 spans="1:29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 spans="1:29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spans="1:29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 spans="1:29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 spans="1:29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spans="1:29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 spans="1:29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 spans="1:29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 spans="1:29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 spans="1:29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 spans="1:29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 spans="1:29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spans="1:29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 spans="1:29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 spans="1:29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 spans="1:29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 spans="1:29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 spans="1:29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 spans="1:29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 spans="1:29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 spans="1:29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spans="1:29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spans="1:29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spans="1:29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spans="1:29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 spans="1:29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 spans="1:29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 spans="1:29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 spans="1:29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 spans="1:29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spans="1:29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 spans="1:29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 spans="1:29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 spans="1:29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 spans="1:29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 spans="1:29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spans="1:29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spans="1:29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spans="1:29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spans="1:29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 spans="1:29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 spans="1:29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 spans="1:29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spans="1:29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spans="1:29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spans="1:29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 spans="1:29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 spans="1:29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spans="1:29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 spans="1:29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 spans="1:29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 spans="1:29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 spans="1:29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 spans="1:29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 spans="1:29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 spans="1:29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 spans="1:29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 spans="1:29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 spans="1:29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 spans="1:29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 spans="1:29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 spans="1:29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 spans="1:29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 spans="1:29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 spans="1:29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 spans="1:29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spans="1:29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 spans="1:29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 spans="1:29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 spans="1:29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 spans="1:29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 spans="1:29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 spans="1:29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spans="1:29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 spans="1:29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spans="1:29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 spans="1:29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spans="1:29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 spans="1:29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 spans="1:29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spans="1:29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spans="1:29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 spans="1:29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 spans="1:29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spans="1:29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 spans="1:29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 spans="1:29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 spans="1:29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spans="1:29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spans="1:29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spans="1:29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spans="1:29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spans="1:29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spans="1:29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 spans="1:29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 spans="1:29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 spans="1:29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 spans="1:29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 spans="1:29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spans="1:29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spans="1:29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spans="1:29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spans="1:29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spans="1:29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 spans="1:29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spans="1:29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 spans="1:29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 spans="1:29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 spans="1:29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 spans="1:29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 spans="1:29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spans="1:29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 spans="1:29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 spans="1:29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 spans="1:29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 spans="1:29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 spans="1:29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 spans="1:29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 spans="1:29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 spans="1:29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spans="1:29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 spans="1:29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 spans="1:29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 spans="1:29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 spans="1:29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 spans="1:29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 spans="1:29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 spans="1:29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 spans="1:29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 spans="1:29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 spans="1:29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 spans="1:29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 spans="1:29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 spans="1:29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 spans="1:29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 spans="1:29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spans="1:29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 spans="1:29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spans="1:29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 spans="1:29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spans="1:29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 spans="1:29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 spans="1:29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 spans="1:29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spans="1:29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 spans="1:29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 spans="1:29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 spans="1:29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 spans="1:29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spans="1:29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 spans="1:29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 spans="1:29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 spans="1:29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spans="1:29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 spans="1:29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 spans="1:29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 spans="1:29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 spans="1:29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 spans="1:29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 spans="1:29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spans="1:29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 spans="1:29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 spans="1:29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 spans="1:29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 spans="1:29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spans="1:29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 spans="1:29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 spans="1:29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 spans="1:29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 spans="1:29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 spans="1:29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spans="1:29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 spans="1:29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spans="1:29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 spans="1:29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 spans="1:29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 spans="1:29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 spans="1:29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 spans="1:29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spans="1:29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 spans="1:29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 spans="1:29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 spans="1:29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 spans="1:29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 spans="1:29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 spans="1:29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spans="1:29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 spans="1:29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spans="1:29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 spans="1:29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 spans="1:29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 spans="1:29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spans="1:29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 spans="1:29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 spans="1:29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 spans="1:29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 spans="1:29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 spans="1:29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 spans="1:29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 spans="1:29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 spans="1:29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 spans="1:29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spans="1:29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 spans="1:29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 spans="1:29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 spans="1:29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 spans="1:29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spans="1:29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 spans="1:29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 spans="1:29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 spans="1:29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 spans="1:29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 spans="1:29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spans="1:29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 spans="1:29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spans="1:29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 spans="1:29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spans="1:29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 spans="1:29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 spans="1:29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spans="1:29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 spans="1:29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 spans="1:29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 spans="1:29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 spans="1:29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 spans="1:29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spans="1:29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 spans="1:29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spans="1:29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 spans="1:29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 spans="1:29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 spans="1:29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 spans="1:29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 spans="1:29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spans="1:29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 spans="1:29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 spans="1:29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spans="1:29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 spans="1:29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 spans="1:29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 spans="1:29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 spans="1:29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 spans="1:29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spans="1:29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 spans="1:29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 spans="1:29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spans="1:29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 spans="1:29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 spans="1:29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 spans="1:29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 spans="1:29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 spans="1:29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 spans="1:29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 spans="1:29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spans="1:29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 spans="1:29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 spans="1:29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 spans="1:29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spans="1:29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 spans="1:29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 spans="1:29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spans="1:29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 spans="1:29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 spans="1:29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 spans="1:29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 spans="1:29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 spans="1:29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10" sqref="D10"/>
    </sheetView>
  </sheetViews>
  <sheetFormatPr baseColWidth="10" defaultColWidth="14.5" defaultRowHeight="15.75" customHeight="1" x14ac:dyDescent="0.15"/>
  <sheetData>
    <row r="1" spans="1:14" ht="15.75" customHeight="1" x14ac:dyDescent="0.15">
      <c r="B1" s="3" t="s">
        <v>0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7" t="s">
        <v>11</v>
      </c>
      <c r="L1" s="7" t="s">
        <v>17</v>
      </c>
      <c r="M1" s="7" t="s">
        <v>18</v>
      </c>
    </row>
    <row r="2" spans="1:14" ht="15.75" customHeight="1" x14ac:dyDescent="0.15">
      <c r="A2" s="8" t="s">
        <v>19</v>
      </c>
      <c r="B2" s="8">
        <v>11</v>
      </c>
      <c r="C2" s="8">
        <v>1</v>
      </c>
      <c r="E2" s="8">
        <v>8</v>
      </c>
      <c r="F2" s="8">
        <v>8</v>
      </c>
      <c r="G2" s="8">
        <v>7</v>
      </c>
      <c r="I2" s="8">
        <v>1</v>
      </c>
      <c r="J2" s="8">
        <v>2</v>
      </c>
      <c r="K2" s="8">
        <v>16</v>
      </c>
      <c r="L2" s="8">
        <v>3</v>
      </c>
      <c r="N2">
        <f>SUM(B2:L2)</f>
        <v>57</v>
      </c>
    </row>
    <row r="3" spans="1:14" ht="15.75" customHeight="1" x14ac:dyDescent="0.15">
      <c r="A3" s="8" t="s">
        <v>24</v>
      </c>
      <c r="B3" s="8">
        <v>4</v>
      </c>
      <c r="F3" s="8">
        <v>8</v>
      </c>
      <c r="G3" s="8">
        <v>6</v>
      </c>
      <c r="K3" s="8">
        <v>16</v>
      </c>
      <c r="L3" s="8">
        <v>3</v>
      </c>
      <c r="N3">
        <f>SUM(B3:L3)</f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8"/>
  <sheetViews>
    <sheetView workbookViewId="0">
      <pane ySplit="1" topLeftCell="A2" activePane="bottomLeft" state="frozen"/>
      <selection activeCell="B4" sqref="B4"/>
      <selection pane="bottomLeft" activeCell="B4" sqref="A1:J63"/>
    </sheetView>
  </sheetViews>
  <sheetFormatPr baseColWidth="10" defaultColWidth="14.5" defaultRowHeight="15.75" customHeight="1" x14ac:dyDescent="0.15"/>
  <cols>
    <col min="2" max="2" width="17.33203125" customWidth="1"/>
    <col min="3" max="3" width="21.5" customWidth="1"/>
  </cols>
  <sheetData>
    <row r="1" spans="1:26" ht="16" x14ac:dyDescent="0.2">
      <c r="A1" s="20" t="s">
        <v>1</v>
      </c>
      <c r="B1" s="21" t="s">
        <v>2</v>
      </c>
      <c r="C1" s="21" t="s">
        <v>12</v>
      </c>
      <c r="D1" s="21" t="s">
        <v>13</v>
      </c>
      <c r="E1" s="21" t="s">
        <v>20</v>
      </c>
      <c r="F1" s="21" t="s">
        <v>15</v>
      </c>
      <c r="G1" s="22" t="s">
        <v>16</v>
      </c>
      <c r="H1" s="22" t="s">
        <v>21</v>
      </c>
      <c r="I1" s="22" t="s">
        <v>22</v>
      </c>
      <c r="J1" s="22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0"/>
      <c r="B2" s="23" t="s">
        <v>26</v>
      </c>
      <c r="C2" s="20" t="s">
        <v>27</v>
      </c>
      <c r="D2" s="20"/>
      <c r="E2" s="20"/>
      <c r="F2" s="24" t="s">
        <v>28</v>
      </c>
      <c r="G2" s="20" t="s">
        <v>29</v>
      </c>
      <c r="H2" s="25" t="s">
        <v>30</v>
      </c>
      <c r="I2" s="20"/>
      <c r="J2" s="24" t="s">
        <v>31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0"/>
      <c r="B3" s="23"/>
      <c r="C3" s="20" t="s">
        <v>33</v>
      </c>
      <c r="D3" s="20"/>
      <c r="E3" s="20"/>
      <c r="F3" s="24" t="s">
        <v>34</v>
      </c>
      <c r="G3" s="20" t="s">
        <v>35</v>
      </c>
      <c r="H3" s="25" t="s">
        <v>36</v>
      </c>
      <c r="I3" s="20"/>
      <c r="J3" s="2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0"/>
      <c r="B4" s="23" t="s">
        <v>37</v>
      </c>
      <c r="C4" s="20" t="s">
        <v>39</v>
      </c>
      <c r="D4" s="20"/>
      <c r="E4" s="20"/>
      <c r="F4" s="24" t="s">
        <v>41</v>
      </c>
      <c r="G4" s="20" t="s">
        <v>43</v>
      </c>
      <c r="H4" s="20" t="s">
        <v>45</v>
      </c>
      <c r="I4" s="20"/>
      <c r="J4" s="2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0"/>
      <c r="B5" s="23" t="s">
        <v>48</v>
      </c>
      <c r="C5" s="20" t="s">
        <v>50</v>
      </c>
      <c r="D5" s="20"/>
      <c r="E5" s="20"/>
      <c r="F5" s="24" t="s">
        <v>52</v>
      </c>
      <c r="G5" s="20" t="s">
        <v>53</v>
      </c>
      <c r="H5" s="20"/>
      <c r="I5" s="20"/>
      <c r="J5" s="2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0"/>
      <c r="B6" s="23" t="s">
        <v>57</v>
      </c>
      <c r="C6" s="20" t="s">
        <v>59</v>
      </c>
      <c r="D6" s="20"/>
      <c r="E6" s="20"/>
      <c r="F6" s="24" t="s">
        <v>60</v>
      </c>
      <c r="G6" s="20" t="s">
        <v>62</v>
      </c>
      <c r="H6" s="20"/>
      <c r="I6" s="20"/>
      <c r="J6" s="2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0"/>
      <c r="B7" s="25" t="s">
        <v>64</v>
      </c>
      <c r="C7" s="20" t="s">
        <v>65</v>
      </c>
      <c r="D7" s="20"/>
      <c r="E7" s="20"/>
      <c r="F7" s="24" t="s">
        <v>68</v>
      </c>
      <c r="G7" s="20" t="s">
        <v>69</v>
      </c>
      <c r="H7" s="20"/>
      <c r="I7" s="20"/>
      <c r="J7" s="2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0"/>
      <c r="B8" s="25" t="s">
        <v>71</v>
      </c>
      <c r="C8" s="20" t="s">
        <v>72</v>
      </c>
      <c r="D8" s="20"/>
      <c r="E8" s="20"/>
      <c r="F8" s="20"/>
      <c r="G8" s="26"/>
      <c r="H8" s="20"/>
      <c r="I8" s="20"/>
      <c r="J8" s="2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0"/>
      <c r="B9" s="25" t="s">
        <v>73</v>
      </c>
      <c r="C9" s="20" t="s">
        <v>75</v>
      </c>
      <c r="D9" s="20"/>
      <c r="E9" s="20"/>
      <c r="F9" s="20"/>
      <c r="G9" s="20"/>
      <c r="H9" s="20"/>
      <c r="I9" s="20"/>
      <c r="J9" s="2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0"/>
      <c r="B10" s="25" t="s">
        <v>77</v>
      </c>
      <c r="C10" s="20" t="s">
        <v>78</v>
      </c>
      <c r="D10" s="20"/>
      <c r="E10" s="20"/>
      <c r="F10" s="20"/>
      <c r="G10" s="20"/>
      <c r="H10" s="20"/>
      <c r="I10" s="20"/>
      <c r="J10" s="2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0"/>
      <c r="B11" s="20"/>
      <c r="C11" s="20" t="s">
        <v>80</v>
      </c>
      <c r="D11" s="20"/>
      <c r="E11" s="20"/>
      <c r="F11" s="20"/>
      <c r="G11" s="20"/>
      <c r="H11" s="20"/>
      <c r="I11" s="20"/>
      <c r="J11" s="2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0"/>
      <c r="B12" s="20"/>
      <c r="C12" s="20" t="s">
        <v>82</v>
      </c>
      <c r="D12" s="20"/>
      <c r="E12" s="20"/>
      <c r="F12" s="20"/>
      <c r="G12" s="20"/>
      <c r="H12" s="20"/>
      <c r="I12" s="20"/>
      <c r="J12" s="2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0"/>
      <c r="B13" s="20"/>
      <c r="C13" s="20" t="s">
        <v>84</v>
      </c>
      <c r="D13" s="20"/>
      <c r="E13" s="20"/>
      <c r="F13" s="20"/>
      <c r="G13" s="20"/>
      <c r="H13" s="20"/>
      <c r="I13" s="20"/>
      <c r="J13" s="2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0"/>
      <c r="B14" s="20"/>
      <c r="C14" s="20" t="s">
        <v>85</v>
      </c>
      <c r="D14" s="20"/>
      <c r="E14" s="20"/>
      <c r="F14" s="20"/>
      <c r="G14" s="20"/>
      <c r="H14" s="20"/>
      <c r="I14" s="20"/>
      <c r="J14" s="2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0"/>
      <c r="B15" s="20"/>
      <c r="C15" s="20" t="s">
        <v>87</v>
      </c>
      <c r="D15" s="20"/>
      <c r="E15" s="20"/>
      <c r="F15" s="20"/>
      <c r="G15" s="20"/>
      <c r="H15" s="20"/>
      <c r="I15" s="20"/>
      <c r="J15" s="2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0"/>
      <c r="B16" s="20"/>
      <c r="C16" s="20" t="s">
        <v>88</v>
      </c>
      <c r="D16" s="20"/>
      <c r="E16" s="20"/>
      <c r="F16" s="20"/>
      <c r="G16" s="20"/>
      <c r="H16" s="20"/>
      <c r="I16" s="20"/>
      <c r="J16" s="2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0"/>
      <c r="B17" s="20"/>
      <c r="C17" s="20" t="s">
        <v>91</v>
      </c>
      <c r="D17" s="20"/>
      <c r="E17" s="20"/>
      <c r="F17" s="20"/>
      <c r="G17" s="20"/>
      <c r="H17" s="20"/>
      <c r="I17" s="20"/>
      <c r="J17" s="2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0"/>
      <c r="B18" s="20"/>
      <c r="C18" s="20" t="s">
        <v>94</v>
      </c>
      <c r="D18" s="20"/>
      <c r="E18" s="20"/>
      <c r="F18" s="20"/>
      <c r="G18" s="20"/>
      <c r="H18" s="20"/>
      <c r="I18" s="20"/>
      <c r="J18" s="2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0"/>
      <c r="B19" s="20"/>
      <c r="C19" s="20" t="s">
        <v>96</v>
      </c>
      <c r="D19" s="20"/>
      <c r="E19" s="20"/>
      <c r="F19" s="20"/>
      <c r="G19" s="20"/>
      <c r="H19" s="20"/>
      <c r="I19" s="20"/>
      <c r="J19" s="2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0"/>
      <c r="B20" s="20"/>
      <c r="C20" s="20" t="s">
        <v>98</v>
      </c>
      <c r="D20" s="20"/>
      <c r="E20" s="20"/>
      <c r="F20" s="20"/>
      <c r="G20" s="20"/>
      <c r="H20" s="20"/>
      <c r="I20" s="20"/>
      <c r="J20" s="2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0"/>
      <c r="B21" s="20"/>
      <c r="C21" s="20" t="s">
        <v>101</v>
      </c>
      <c r="D21" s="20"/>
      <c r="E21" s="20"/>
      <c r="F21" s="20"/>
      <c r="G21" s="20"/>
      <c r="H21" s="20"/>
      <c r="I21" s="20"/>
      <c r="J21" s="2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0"/>
      <c r="B22" s="20"/>
      <c r="C22" s="20" t="s">
        <v>103</v>
      </c>
      <c r="D22" s="20"/>
      <c r="E22" s="20"/>
      <c r="F22" s="20"/>
      <c r="G22" s="20"/>
      <c r="H22" s="20"/>
      <c r="I22" s="20"/>
      <c r="J22" s="2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0"/>
      <c r="B23" s="20"/>
      <c r="C23" s="20" t="s">
        <v>105</v>
      </c>
      <c r="D23" s="20"/>
      <c r="E23" s="20"/>
      <c r="F23" s="20"/>
      <c r="G23" s="20"/>
      <c r="H23" s="20"/>
      <c r="I23" s="20"/>
      <c r="J23" s="2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0"/>
      <c r="B24" s="20"/>
      <c r="C24" s="20" t="s">
        <v>107</v>
      </c>
      <c r="D24" s="20"/>
      <c r="E24" s="20"/>
      <c r="F24" s="20"/>
      <c r="G24" s="20"/>
      <c r="H24" s="20"/>
      <c r="I24" s="20"/>
      <c r="J24" s="2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0"/>
      <c r="B25" s="20"/>
      <c r="C25" s="20" t="s">
        <v>109</v>
      </c>
      <c r="D25" s="20"/>
      <c r="E25" s="20"/>
      <c r="F25" s="20"/>
      <c r="G25" s="20"/>
      <c r="H25" s="20"/>
      <c r="I25" s="20"/>
      <c r="J25" s="2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0"/>
      <c r="B26" s="20"/>
      <c r="C26" s="20" t="s">
        <v>111</v>
      </c>
      <c r="D26" s="20"/>
      <c r="E26" s="20"/>
      <c r="F26" s="20"/>
      <c r="G26" s="20"/>
      <c r="H26" s="20"/>
      <c r="I26" s="20"/>
      <c r="J26" s="2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0"/>
      <c r="B27" s="20"/>
      <c r="C27" s="20" t="s">
        <v>114</v>
      </c>
      <c r="D27" s="20"/>
      <c r="E27" s="20"/>
      <c r="F27" s="20"/>
      <c r="G27" s="20"/>
      <c r="H27" s="20"/>
      <c r="I27" s="20"/>
      <c r="J27" s="2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0"/>
      <c r="B28" s="20"/>
      <c r="C28" s="20" t="s">
        <v>115</v>
      </c>
      <c r="D28" s="20"/>
      <c r="E28" s="20"/>
      <c r="F28" s="20"/>
      <c r="G28" s="20"/>
      <c r="H28" s="20"/>
      <c r="I28" s="20"/>
      <c r="J28" s="2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0"/>
      <c r="B29" s="20"/>
      <c r="C29" s="20" t="s">
        <v>117</v>
      </c>
      <c r="D29" s="20"/>
      <c r="E29" s="20"/>
      <c r="F29" s="20"/>
      <c r="G29" s="20"/>
      <c r="H29" s="20"/>
      <c r="I29" s="20"/>
      <c r="J29" s="2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0"/>
      <c r="B30" s="20"/>
      <c r="C30" s="20" t="s">
        <v>120</v>
      </c>
      <c r="D30" s="20"/>
      <c r="E30" s="20"/>
      <c r="F30" s="20"/>
      <c r="G30" s="20"/>
      <c r="H30" s="20"/>
      <c r="I30" s="20"/>
      <c r="J30" s="2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0"/>
      <c r="B31" s="20"/>
      <c r="C31" s="20" t="s">
        <v>123</v>
      </c>
      <c r="D31" s="20"/>
      <c r="E31" s="20"/>
      <c r="F31" s="20"/>
      <c r="G31" s="20"/>
      <c r="H31" s="20"/>
      <c r="I31" s="20"/>
      <c r="J31" s="2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0"/>
      <c r="B32" s="20"/>
      <c r="C32" s="20" t="s">
        <v>124</v>
      </c>
      <c r="D32" s="20"/>
      <c r="E32" s="20"/>
      <c r="F32" s="20"/>
      <c r="G32" s="20"/>
      <c r="H32" s="20"/>
      <c r="I32" s="20"/>
      <c r="J32" s="2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0"/>
      <c r="B33" s="20"/>
      <c r="C33" s="20" t="s">
        <v>125</v>
      </c>
      <c r="D33" s="20"/>
      <c r="E33" s="20"/>
      <c r="F33" s="20"/>
      <c r="G33" s="20"/>
      <c r="H33" s="20"/>
      <c r="I33" s="20"/>
      <c r="J33" s="2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0"/>
      <c r="B34" s="20"/>
      <c r="C34" s="20" t="s">
        <v>127</v>
      </c>
      <c r="D34" s="20"/>
      <c r="E34" s="20"/>
      <c r="F34" s="20"/>
      <c r="G34" s="20"/>
      <c r="H34" s="20"/>
      <c r="I34" s="20"/>
      <c r="J34" s="2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0"/>
      <c r="B35" s="20"/>
      <c r="C35" s="20" t="s">
        <v>128</v>
      </c>
      <c r="D35" s="20"/>
      <c r="E35" s="20"/>
      <c r="F35" s="20"/>
      <c r="G35" s="20"/>
      <c r="H35" s="20"/>
      <c r="I35" s="20"/>
      <c r="J35" s="2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0"/>
      <c r="B36" s="20"/>
      <c r="C36" s="20" t="s">
        <v>130</v>
      </c>
      <c r="D36" s="20"/>
      <c r="E36" s="20"/>
      <c r="F36" s="20"/>
      <c r="G36" s="20"/>
      <c r="H36" s="20"/>
      <c r="I36" s="20"/>
      <c r="J36" s="2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0"/>
      <c r="B37" s="20"/>
      <c r="C37" s="20" t="s">
        <v>131</v>
      </c>
      <c r="D37" s="20"/>
      <c r="E37" s="20"/>
      <c r="F37" s="20"/>
      <c r="G37" s="20"/>
      <c r="H37" s="20"/>
      <c r="I37" s="20"/>
      <c r="J37" s="2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0"/>
      <c r="B38" s="20"/>
      <c r="C38" s="20" t="s">
        <v>132</v>
      </c>
      <c r="D38" s="20"/>
      <c r="E38" s="20"/>
      <c r="F38" s="20"/>
      <c r="G38" s="20"/>
      <c r="H38" s="20"/>
      <c r="I38" s="20"/>
      <c r="J38" s="2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0"/>
      <c r="B39" s="20"/>
      <c r="C39" s="20" t="s">
        <v>133</v>
      </c>
      <c r="D39" s="20"/>
      <c r="E39" s="20"/>
      <c r="F39" s="20"/>
      <c r="G39" s="20"/>
      <c r="H39" s="20"/>
      <c r="I39" s="20"/>
      <c r="J39" s="2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0"/>
      <c r="B40" s="20"/>
      <c r="C40" s="20" t="s">
        <v>134</v>
      </c>
      <c r="D40" s="20"/>
      <c r="E40" s="20"/>
      <c r="F40" s="20"/>
      <c r="G40" s="20"/>
      <c r="H40" s="20"/>
      <c r="I40" s="20"/>
      <c r="J40" s="2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20"/>
      <c r="B41" s="20"/>
      <c r="C41" s="20" t="s">
        <v>135</v>
      </c>
      <c r="D41" s="20"/>
      <c r="E41" s="20"/>
      <c r="F41" s="20"/>
      <c r="G41" s="20"/>
      <c r="H41" s="20"/>
      <c r="I41" s="20"/>
      <c r="J41" s="2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20"/>
      <c r="B42" s="20"/>
      <c r="C42" s="20" t="s">
        <v>136</v>
      </c>
      <c r="D42" s="20"/>
      <c r="E42" s="20"/>
      <c r="F42" s="20"/>
      <c r="G42" s="20"/>
      <c r="H42" s="20"/>
      <c r="I42" s="20"/>
      <c r="J42" s="2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20"/>
      <c r="B43" s="20"/>
      <c r="C43" s="20" t="s">
        <v>136</v>
      </c>
      <c r="D43" s="20"/>
      <c r="E43" s="20"/>
      <c r="F43" s="20"/>
      <c r="G43" s="20"/>
      <c r="H43" s="20"/>
      <c r="I43" s="20"/>
      <c r="J43" s="2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20"/>
      <c r="B44" s="20"/>
      <c r="C44" s="20" t="s">
        <v>137</v>
      </c>
      <c r="D44" s="20"/>
      <c r="E44" s="20"/>
      <c r="F44" s="20"/>
      <c r="G44" s="20"/>
      <c r="H44" s="20"/>
      <c r="I44" s="20"/>
      <c r="J44" s="2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20"/>
      <c r="B45" s="20"/>
      <c r="C45" s="20" t="s">
        <v>138</v>
      </c>
      <c r="D45" s="20"/>
      <c r="E45" s="20"/>
      <c r="F45" s="20"/>
      <c r="G45" s="20"/>
      <c r="H45" s="20"/>
      <c r="I45" s="20"/>
      <c r="J45" s="2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15">
      <c r="A46" s="20"/>
      <c r="B46" s="20"/>
      <c r="C46" s="20" t="s">
        <v>139</v>
      </c>
      <c r="D46" s="20"/>
      <c r="E46" s="20"/>
      <c r="F46" s="20"/>
      <c r="G46" s="20"/>
      <c r="H46" s="20"/>
      <c r="I46" s="20"/>
      <c r="J46" s="2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15">
      <c r="A47" s="20"/>
      <c r="B47" s="20"/>
      <c r="C47" s="20" t="s">
        <v>140</v>
      </c>
      <c r="D47" s="20"/>
      <c r="E47" s="20"/>
      <c r="F47" s="20"/>
      <c r="G47" s="20"/>
      <c r="H47" s="20"/>
      <c r="I47" s="20"/>
      <c r="J47" s="2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20"/>
      <c r="B48" s="20"/>
      <c r="C48" s="20" t="s">
        <v>141</v>
      </c>
      <c r="D48" s="20"/>
      <c r="E48" s="20"/>
      <c r="F48" s="20"/>
      <c r="G48" s="20"/>
      <c r="H48" s="20"/>
      <c r="I48" s="20"/>
      <c r="J48" s="2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20"/>
      <c r="B49" s="20"/>
      <c r="C49" s="20" t="s">
        <v>142</v>
      </c>
      <c r="D49" s="20"/>
      <c r="E49" s="20"/>
      <c r="F49" s="20"/>
      <c r="G49" s="20"/>
      <c r="H49" s="20"/>
      <c r="I49" s="20"/>
      <c r="J49" s="2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20"/>
      <c r="B50" s="20"/>
      <c r="C50" s="20" t="s">
        <v>143</v>
      </c>
      <c r="D50" s="20"/>
      <c r="E50" s="20"/>
      <c r="F50" s="20"/>
      <c r="G50" s="20"/>
      <c r="H50" s="20"/>
      <c r="I50" s="20"/>
      <c r="J50" s="2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20"/>
      <c r="B51" s="20"/>
      <c r="C51" s="20" t="s">
        <v>144</v>
      </c>
      <c r="D51" s="20"/>
      <c r="E51" s="20"/>
      <c r="F51" s="20"/>
      <c r="G51" s="20"/>
      <c r="H51" s="20"/>
      <c r="I51" s="20"/>
      <c r="J51" s="2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20"/>
      <c r="B52" s="20"/>
      <c r="C52" s="20" t="s">
        <v>145</v>
      </c>
      <c r="D52" s="20"/>
      <c r="E52" s="20"/>
      <c r="F52" s="20"/>
      <c r="G52" s="20"/>
      <c r="H52" s="20"/>
      <c r="I52" s="20"/>
      <c r="J52" s="2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20"/>
      <c r="B53" s="20"/>
      <c r="C53" s="20" t="s">
        <v>146</v>
      </c>
      <c r="D53" s="20"/>
      <c r="E53" s="20"/>
      <c r="F53" s="20"/>
      <c r="G53" s="20"/>
      <c r="H53" s="20"/>
      <c r="I53" s="20"/>
      <c r="J53" s="2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20"/>
      <c r="B54" s="20"/>
      <c r="C54" s="20" t="s">
        <v>147</v>
      </c>
      <c r="D54" s="20"/>
      <c r="E54" s="20"/>
      <c r="F54" s="20"/>
      <c r="G54" s="20"/>
      <c r="H54" s="20"/>
      <c r="I54" s="20"/>
      <c r="J54" s="2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20"/>
      <c r="B55" s="20"/>
      <c r="C55" s="20" t="s">
        <v>148</v>
      </c>
      <c r="D55" s="20"/>
      <c r="E55" s="20"/>
      <c r="F55" s="20"/>
      <c r="G55" s="20"/>
      <c r="H55" s="20"/>
      <c r="I55" s="20"/>
      <c r="J55" s="2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20"/>
      <c r="B56" s="20"/>
      <c r="C56" s="20" t="s">
        <v>149</v>
      </c>
      <c r="D56" s="20"/>
      <c r="E56" s="20"/>
      <c r="F56" s="20"/>
      <c r="G56" s="20"/>
      <c r="H56" s="20"/>
      <c r="I56" s="20"/>
      <c r="J56" s="2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20"/>
      <c r="B57" s="20"/>
      <c r="C57" s="20" t="s">
        <v>150</v>
      </c>
      <c r="D57" s="20"/>
      <c r="E57" s="20"/>
      <c r="F57" s="20"/>
      <c r="G57" s="20"/>
      <c r="H57" s="20"/>
      <c r="I57" s="20"/>
      <c r="J57" s="2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20"/>
      <c r="B58" s="20"/>
      <c r="C58" s="20" t="s">
        <v>150</v>
      </c>
      <c r="D58" s="20"/>
      <c r="E58" s="20"/>
      <c r="F58" s="20"/>
      <c r="G58" s="20"/>
      <c r="H58" s="20"/>
      <c r="I58" s="20"/>
      <c r="J58" s="2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20"/>
      <c r="B59" s="20"/>
      <c r="C59" s="20" t="s">
        <v>151</v>
      </c>
      <c r="D59" s="20"/>
      <c r="E59" s="20"/>
      <c r="F59" s="20"/>
      <c r="G59" s="20"/>
      <c r="H59" s="20"/>
      <c r="I59" s="20"/>
      <c r="J59" s="2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20"/>
      <c r="B60" s="20"/>
      <c r="C60" s="20" t="s">
        <v>151</v>
      </c>
      <c r="D60" s="20"/>
      <c r="E60" s="20"/>
      <c r="F60" s="20"/>
      <c r="G60" s="20"/>
      <c r="H60" s="20"/>
      <c r="I60" s="20"/>
      <c r="J60" s="2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20"/>
      <c r="B61" s="20"/>
      <c r="C61" s="20" t="s">
        <v>152</v>
      </c>
      <c r="D61" s="20"/>
      <c r="E61" s="20"/>
      <c r="F61" s="20"/>
      <c r="G61" s="20"/>
      <c r="H61" s="20"/>
      <c r="I61" s="20"/>
      <c r="J61" s="2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20"/>
      <c r="B62" s="20"/>
      <c r="C62" s="20" t="s">
        <v>153</v>
      </c>
      <c r="D62" s="20"/>
      <c r="E62" s="20"/>
      <c r="F62" s="20"/>
      <c r="G62" s="20"/>
      <c r="H62" s="20"/>
      <c r="I62" s="20"/>
      <c r="J62" s="2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20">
        <f t="shared" ref="A63:J63" si="0">COUNTIF(A2:A62, "&lt;&gt;")</f>
        <v>0</v>
      </c>
      <c r="B63" s="20">
        <f t="shared" si="0"/>
        <v>8</v>
      </c>
      <c r="C63" s="20">
        <f t="shared" si="0"/>
        <v>61</v>
      </c>
      <c r="D63" s="20">
        <f t="shared" si="0"/>
        <v>0</v>
      </c>
      <c r="E63" s="20">
        <f t="shared" si="0"/>
        <v>0</v>
      </c>
      <c r="F63" s="20">
        <f t="shared" si="0"/>
        <v>6</v>
      </c>
      <c r="G63" s="20">
        <f t="shared" si="0"/>
        <v>6</v>
      </c>
      <c r="H63" s="20">
        <f t="shared" si="0"/>
        <v>3</v>
      </c>
      <c r="I63" s="20">
        <f t="shared" si="0"/>
        <v>0</v>
      </c>
      <c r="J63" s="20">
        <f t="shared" si="0"/>
        <v>1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0" sqref="A1:J40"/>
    </sheetView>
  </sheetViews>
  <sheetFormatPr baseColWidth="10" defaultColWidth="14.5" defaultRowHeight="15.75" customHeight="1" x14ac:dyDescent="0.15"/>
  <cols>
    <col min="2" max="2" width="23.1640625" customWidth="1"/>
  </cols>
  <sheetData>
    <row r="1" spans="1:26" ht="16" x14ac:dyDescent="0.2">
      <c r="A1" s="29" t="s">
        <v>32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7" t="s">
        <v>38</v>
      </c>
      <c r="C2" s="27" t="s">
        <v>40</v>
      </c>
      <c r="D2" s="27"/>
      <c r="E2" s="27"/>
      <c r="F2" s="27"/>
      <c r="G2" s="27" t="s">
        <v>42</v>
      </c>
      <c r="H2" s="27" t="s">
        <v>44</v>
      </c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7"/>
      <c r="C3" s="27" t="s">
        <v>46</v>
      </c>
      <c r="D3" s="27"/>
      <c r="E3" s="27"/>
      <c r="F3" s="27"/>
      <c r="G3" s="27" t="s">
        <v>47</v>
      </c>
      <c r="H3" s="27"/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7"/>
      <c r="C4" s="27" t="s">
        <v>49</v>
      </c>
      <c r="D4" s="27"/>
      <c r="E4" s="27"/>
      <c r="F4" s="27"/>
      <c r="G4" s="27" t="s">
        <v>51</v>
      </c>
      <c r="H4" s="27"/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/>
      <c r="C5" s="27" t="s">
        <v>54</v>
      </c>
      <c r="D5" s="27"/>
      <c r="E5" s="27"/>
      <c r="F5" s="27"/>
      <c r="G5" s="27"/>
      <c r="H5" s="27"/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/>
      <c r="C6" s="27" t="s">
        <v>55</v>
      </c>
      <c r="D6" s="27"/>
      <c r="E6" s="27"/>
      <c r="F6" s="27"/>
      <c r="G6" s="27" t="s">
        <v>58</v>
      </c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/>
      <c r="C7" s="27" t="s">
        <v>61</v>
      </c>
      <c r="D7" s="27"/>
      <c r="E7" s="27"/>
      <c r="F7" s="27"/>
      <c r="G7" s="27" t="s">
        <v>63</v>
      </c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/>
      <c r="C8" s="27" t="s">
        <v>66</v>
      </c>
      <c r="D8" s="27"/>
      <c r="E8" s="27"/>
      <c r="F8" s="27"/>
      <c r="G8" s="27"/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/>
      <c r="C9" s="27" t="s">
        <v>70</v>
      </c>
      <c r="D9" s="27"/>
      <c r="E9" s="27"/>
      <c r="F9" s="27"/>
      <c r="G9" s="27"/>
      <c r="H9" s="27"/>
      <c r="I9" s="27"/>
      <c r="J9" s="2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 t="s">
        <v>74</v>
      </c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 t="s">
        <v>76</v>
      </c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/>
      <c r="C12" s="27" t="s">
        <v>79</v>
      </c>
      <c r="D12" s="27"/>
      <c r="E12" s="27"/>
      <c r="F12" s="27"/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 t="s">
        <v>81</v>
      </c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/>
      <c r="B14" s="27"/>
      <c r="C14" s="27" t="s">
        <v>83</v>
      </c>
      <c r="D14" s="27"/>
      <c r="E14" s="27"/>
      <c r="F14" s="27"/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 t="s">
        <v>83</v>
      </c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 t="s">
        <v>86</v>
      </c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 t="s">
        <v>86</v>
      </c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 t="s">
        <v>89</v>
      </c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 t="s">
        <v>90</v>
      </c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 t="s">
        <v>93</v>
      </c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 t="s">
        <v>95</v>
      </c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 t="s">
        <v>97</v>
      </c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 t="s">
        <v>99</v>
      </c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/>
      <c r="C24" s="27" t="s">
        <v>100</v>
      </c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 t="s">
        <v>102</v>
      </c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 t="s">
        <v>104</v>
      </c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 t="s">
        <v>106</v>
      </c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 t="s">
        <v>108</v>
      </c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 t="s">
        <v>110</v>
      </c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 t="s">
        <v>112</v>
      </c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 t="s">
        <v>113</v>
      </c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 t="s">
        <v>116</v>
      </c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 t="s">
        <v>118</v>
      </c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/>
      <c r="C34" s="27" t="s">
        <v>119</v>
      </c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 t="s">
        <v>121</v>
      </c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 t="s">
        <v>121</v>
      </c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 t="s">
        <v>121</v>
      </c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 t="s">
        <v>126</v>
      </c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 t="s">
        <v>126</v>
      </c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>
        <f t="shared" ref="B40:J40" si="0">COUNTIF(B2:B39, "&lt;&gt;")</f>
        <v>1</v>
      </c>
      <c r="C40" s="27">
        <f t="shared" si="0"/>
        <v>38</v>
      </c>
      <c r="D40" s="27">
        <f t="shared" si="0"/>
        <v>0</v>
      </c>
      <c r="E40" s="27">
        <f t="shared" si="0"/>
        <v>0</v>
      </c>
      <c r="F40" s="27">
        <f t="shared" si="0"/>
        <v>0</v>
      </c>
      <c r="G40" s="27">
        <f t="shared" si="0"/>
        <v>5</v>
      </c>
      <c r="H40" s="27">
        <f t="shared" si="0"/>
        <v>1</v>
      </c>
      <c r="I40" s="27">
        <f t="shared" si="0"/>
        <v>0</v>
      </c>
      <c r="J40" s="27">
        <f t="shared" si="0"/>
        <v>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0" sqref="A1:J40"/>
    </sheetView>
  </sheetViews>
  <sheetFormatPr baseColWidth="10" defaultColWidth="14.5" defaultRowHeight="15.75" customHeight="1" x14ac:dyDescent="0.15"/>
  <sheetData>
    <row r="1" spans="1:26" ht="16" x14ac:dyDescent="0.2">
      <c r="A1" s="29" t="s">
        <v>154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7" t="s">
        <v>155</v>
      </c>
      <c r="C2" s="27" t="s">
        <v>156</v>
      </c>
      <c r="D2" s="27"/>
      <c r="E2" s="27" t="s">
        <v>157</v>
      </c>
      <c r="F2" s="27" t="s">
        <v>158</v>
      </c>
      <c r="G2" s="27" t="s">
        <v>159</v>
      </c>
      <c r="H2" s="27" t="s">
        <v>160</v>
      </c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7" t="s">
        <v>161</v>
      </c>
      <c r="C3" s="27" t="s">
        <v>162</v>
      </c>
      <c r="D3" s="27"/>
      <c r="E3" s="27"/>
      <c r="F3" s="27" t="s">
        <v>163</v>
      </c>
      <c r="G3" s="27" t="s">
        <v>164</v>
      </c>
      <c r="H3" s="27" t="s">
        <v>165</v>
      </c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7" t="s">
        <v>166</v>
      </c>
      <c r="C4" s="27" t="s">
        <v>167</v>
      </c>
      <c r="D4" s="27"/>
      <c r="E4" s="27"/>
      <c r="F4" s="27" t="s">
        <v>168</v>
      </c>
      <c r="G4" s="27" t="s">
        <v>169</v>
      </c>
      <c r="H4" s="27" t="s">
        <v>170</v>
      </c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 t="s">
        <v>171</v>
      </c>
      <c r="C5" s="27"/>
      <c r="D5" s="27"/>
      <c r="E5" s="27"/>
      <c r="F5" s="27" t="s">
        <v>172</v>
      </c>
      <c r="G5" s="27"/>
      <c r="H5" s="27"/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 t="s">
        <v>173</v>
      </c>
      <c r="C6" s="27"/>
      <c r="D6" s="27"/>
      <c r="E6" s="27"/>
      <c r="F6" s="27" t="s">
        <v>174</v>
      </c>
      <c r="G6" s="27"/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 t="s">
        <v>175</v>
      </c>
      <c r="C7" s="27"/>
      <c r="D7" s="27"/>
      <c r="E7" s="27"/>
      <c r="F7" s="27" t="s">
        <v>176</v>
      </c>
      <c r="G7" s="27"/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 t="s">
        <v>177</v>
      </c>
      <c r="C8" s="27"/>
      <c r="D8" s="27"/>
      <c r="E8" s="27"/>
      <c r="F8" s="27"/>
      <c r="G8" s="27"/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>
        <f t="shared" ref="B9:J9" si="0">COUNTIF(B2:B8, "&lt;&gt;")</f>
        <v>7</v>
      </c>
      <c r="C9" s="27">
        <f t="shared" si="0"/>
        <v>3</v>
      </c>
      <c r="D9" s="27">
        <f t="shared" si="0"/>
        <v>0</v>
      </c>
      <c r="E9" s="27">
        <f t="shared" si="0"/>
        <v>1</v>
      </c>
      <c r="F9" s="27">
        <f t="shared" si="0"/>
        <v>6</v>
      </c>
      <c r="G9" s="27">
        <f t="shared" si="0"/>
        <v>3</v>
      </c>
      <c r="H9" s="27">
        <f t="shared" si="0"/>
        <v>3</v>
      </c>
      <c r="I9" s="27">
        <f t="shared" si="0"/>
        <v>0</v>
      </c>
      <c r="J9" s="27">
        <f t="shared" si="0"/>
        <v>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8"/>
  <sheetViews>
    <sheetView workbookViewId="0">
      <selection activeCell="B30" sqref="A1:J40"/>
    </sheetView>
  </sheetViews>
  <sheetFormatPr baseColWidth="10" defaultColWidth="14.5" defaultRowHeight="15.75" customHeight="1" x14ac:dyDescent="0.15"/>
  <cols>
    <col min="7" max="7" width="19.5" customWidth="1"/>
  </cols>
  <sheetData>
    <row r="1" spans="1:26" ht="16" x14ac:dyDescent="0.2">
      <c r="A1" s="29" t="s">
        <v>178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8" t="s">
        <v>179</v>
      </c>
      <c r="C2" s="27" t="s">
        <v>180</v>
      </c>
      <c r="D2" s="27"/>
      <c r="E2" s="28" t="s">
        <v>181</v>
      </c>
      <c r="F2" s="27" t="s">
        <v>182</v>
      </c>
      <c r="G2" s="27" t="s">
        <v>183</v>
      </c>
      <c r="H2" s="27"/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8" t="s">
        <v>184</v>
      </c>
      <c r="C3" s="27" t="s">
        <v>185</v>
      </c>
      <c r="D3" s="27"/>
      <c r="E3" s="27"/>
      <c r="F3" s="27" t="s">
        <v>186</v>
      </c>
      <c r="G3" s="27" t="s">
        <v>187</v>
      </c>
      <c r="H3" s="27"/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8" t="s">
        <v>188</v>
      </c>
      <c r="C4" s="27" t="s">
        <v>189</v>
      </c>
      <c r="D4" s="27"/>
      <c r="E4" s="27"/>
      <c r="F4" s="27" t="s">
        <v>190</v>
      </c>
      <c r="G4" s="33" t="s">
        <v>191</v>
      </c>
      <c r="H4" s="27"/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/>
      <c r="C5" s="27" t="s">
        <v>192</v>
      </c>
      <c r="D5" s="27"/>
      <c r="E5" s="27"/>
      <c r="F5" s="27" t="s">
        <v>193</v>
      </c>
      <c r="G5" s="33" t="s">
        <v>194</v>
      </c>
      <c r="H5" s="27"/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/>
      <c r="C6" s="27" t="s">
        <v>195</v>
      </c>
      <c r="D6" s="27"/>
      <c r="E6" s="27"/>
      <c r="F6" s="27" t="s">
        <v>196</v>
      </c>
      <c r="G6" s="28" t="s">
        <v>197</v>
      </c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/>
      <c r="C7" s="27" t="s">
        <v>198</v>
      </c>
      <c r="D7" s="27"/>
      <c r="E7" s="27"/>
      <c r="F7" s="27" t="s">
        <v>179</v>
      </c>
      <c r="G7" s="28" t="s">
        <v>197</v>
      </c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/>
      <c r="C8" s="27" t="s">
        <v>199</v>
      </c>
      <c r="D8" s="27"/>
      <c r="E8" s="27"/>
      <c r="F8" s="27" t="s">
        <v>200</v>
      </c>
      <c r="G8" s="28" t="s">
        <v>201</v>
      </c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/>
      <c r="C9" s="27" t="s">
        <v>202</v>
      </c>
      <c r="D9" s="27"/>
      <c r="E9" s="27"/>
      <c r="F9" s="27" t="s">
        <v>203</v>
      </c>
      <c r="G9" s="27"/>
      <c r="H9" s="27"/>
      <c r="I9" s="27"/>
      <c r="J9" s="2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 t="s">
        <v>205</v>
      </c>
      <c r="D10" s="27"/>
      <c r="E10" s="27"/>
      <c r="F10" s="27" t="s">
        <v>206</v>
      </c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 t="s">
        <v>209</v>
      </c>
      <c r="D11" s="27"/>
      <c r="E11" s="27"/>
      <c r="F11" s="27" t="s">
        <v>210</v>
      </c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/>
      <c r="C12" s="27" t="s">
        <v>213</v>
      </c>
      <c r="D12" s="27"/>
      <c r="E12" s="27"/>
      <c r="F12" s="27" t="s">
        <v>214</v>
      </c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 t="s">
        <v>216</v>
      </c>
      <c r="D13" s="27"/>
      <c r="E13" s="27"/>
      <c r="F13" s="27" t="s">
        <v>218</v>
      </c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/>
      <c r="B14" s="27"/>
      <c r="C14" s="27" t="s">
        <v>221</v>
      </c>
      <c r="D14" s="27"/>
      <c r="E14" s="27"/>
      <c r="F14" s="27" t="s">
        <v>222</v>
      </c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 t="s">
        <v>223</v>
      </c>
      <c r="D15" s="27"/>
      <c r="E15" s="27"/>
      <c r="F15" s="27" t="s">
        <v>224</v>
      </c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 t="s">
        <v>226</v>
      </c>
      <c r="D16" s="27"/>
      <c r="E16" s="27"/>
      <c r="F16" s="27" t="s">
        <v>227</v>
      </c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 t="s">
        <v>230</v>
      </c>
      <c r="D17" s="27"/>
      <c r="E17" s="27"/>
      <c r="F17" s="27" t="s">
        <v>232</v>
      </c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 t="s">
        <v>235</v>
      </c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 t="s">
        <v>238</v>
      </c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 t="s">
        <v>242</v>
      </c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 t="s">
        <v>244</v>
      </c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 t="s">
        <v>246</v>
      </c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 t="s">
        <v>247</v>
      </c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/>
      <c r="C24" s="27" t="s">
        <v>248</v>
      </c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 t="s">
        <v>249</v>
      </c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 t="s">
        <v>250</v>
      </c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 t="s">
        <v>251</v>
      </c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 t="s">
        <v>252</v>
      </c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 t="s">
        <v>253</v>
      </c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 t="s">
        <v>254</v>
      </c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 t="s">
        <v>255</v>
      </c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 t="s">
        <v>256</v>
      </c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 t="s">
        <v>257</v>
      </c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>
        <f t="shared" ref="B34:J34" si="0">COUNTIF(B2:B33, "&lt;&gt;")</f>
        <v>3</v>
      </c>
      <c r="C34" s="27">
        <f t="shared" si="0"/>
        <v>32</v>
      </c>
      <c r="D34" s="27">
        <f t="shared" si="0"/>
        <v>0</v>
      </c>
      <c r="E34" s="27">
        <f t="shared" si="0"/>
        <v>1</v>
      </c>
      <c r="F34" s="27">
        <f t="shared" si="0"/>
        <v>16</v>
      </c>
      <c r="G34" s="27">
        <f t="shared" si="0"/>
        <v>7</v>
      </c>
      <c r="H34" s="27">
        <f t="shared" si="0"/>
        <v>0</v>
      </c>
      <c r="I34" s="27">
        <f t="shared" si="0"/>
        <v>0</v>
      </c>
      <c r="J34" s="27">
        <f t="shared" si="0"/>
        <v>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8"/>
  <sheetViews>
    <sheetView workbookViewId="0">
      <selection activeCell="B30" sqref="A1:J40"/>
    </sheetView>
  </sheetViews>
  <sheetFormatPr baseColWidth="10" defaultColWidth="14.5" defaultRowHeight="15.75" customHeight="1" x14ac:dyDescent="0.15"/>
  <cols>
    <col min="2" max="2" width="16.6640625" customWidth="1"/>
  </cols>
  <sheetData>
    <row r="1" spans="1:26" ht="16" x14ac:dyDescent="0.2">
      <c r="A1" s="29" t="s">
        <v>204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207</v>
      </c>
      <c r="I1" s="31" t="s">
        <v>22</v>
      </c>
      <c r="J1" s="31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8" t="s">
        <v>208</v>
      </c>
      <c r="C2" s="27" t="s">
        <v>211</v>
      </c>
      <c r="D2" s="27"/>
      <c r="E2" s="27"/>
      <c r="F2" s="27"/>
      <c r="G2" s="27"/>
      <c r="H2" s="33" t="s">
        <v>212</v>
      </c>
      <c r="I2" s="27" t="s">
        <v>215</v>
      </c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8" t="s">
        <v>217</v>
      </c>
      <c r="C3" s="27" t="s">
        <v>219</v>
      </c>
      <c r="D3" s="27"/>
      <c r="E3" s="27"/>
      <c r="F3" s="27"/>
      <c r="G3" s="27"/>
      <c r="H3" s="28" t="s">
        <v>220</v>
      </c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7"/>
      <c r="C4" s="27" t="s">
        <v>225</v>
      </c>
      <c r="D4" s="27"/>
      <c r="E4" s="27"/>
      <c r="F4" s="27"/>
      <c r="G4" s="27"/>
      <c r="H4" s="28" t="s">
        <v>228</v>
      </c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/>
      <c r="C5" s="27" t="s">
        <v>229</v>
      </c>
      <c r="D5" s="27"/>
      <c r="E5" s="27"/>
      <c r="F5" s="27"/>
      <c r="G5" s="27"/>
      <c r="H5" s="28" t="s">
        <v>231</v>
      </c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/>
      <c r="C6" s="27" t="s">
        <v>233</v>
      </c>
      <c r="D6" s="27"/>
      <c r="E6" s="27"/>
      <c r="F6" s="27"/>
      <c r="G6" s="27"/>
      <c r="H6" s="27" t="s">
        <v>234</v>
      </c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/>
      <c r="C7" s="27" t="s">
        <v>236</v>
      </c>
      <c r="D7" s="27"/>
      <c r="E7" s="27"/>
      <c r="F7" s="27"/>
      <c r="G7" s="27"/>
      <c r="H7" s="28" t="s">
        <v>237</v>
      </c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/>
      <c r="C8" s="27" t="s">
        <v>239</v>
      </c>
      <c r="D8" s="27"/>
      <c r="E8" s="27"/>
      <c r="F8" s="27"/>
      <c r="G8" s="27"/>
      <c r="H8" s="28" t="s">
        <v>240</v>
      </c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/>
      <c r="C9" s="27" t="s">
        <v>241</v>
      </c>
      <c r="D9" s="27"/>
      <c r="E9" s="27"/>
      <c r="F9" s="27"/>
      <c r="G9" s="27"/>
      <c r="H9" s="27"/>
      <c r="I9" s="27"/>
      <c r="J9" s="2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 t="s">
        <v>243</v>
      </c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 t="s">
        <v>245</v>
      </c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>
        <f t="shared" ref="B12:J12" si="0">COUNTIF(B2:B11, "&lt;&gt;")</f>
        <v>2</v>
      </c>
      <c r="C12" s="27">
        <f t="shared" si="0"/>
        <v>10</v>
      </c>
      <c r="D12" s="27">
        <f t="shared" si="0"/>
        <v>0</v>
      </c>
      <c r="E12" s="27">
        <f t="shared" si="0"/>
        <v>0</v>
      </c>
      <c r="F12" s="27">
        <f t="shared" si="0"/>
        <v>0</v>
      </c>
      <c r="G12" s="27">
        <f t="shared" si="0"/>
        <v>0</v>
      </c>
      <c r="H12" s="27">
        <f t="shared" si="0"/>
        <v>7</v>
      </c>
      <c r="I12" s="27">
        <f t="shared" si="0"/>
        <v>1</v>
      </c>
      <c r="J12" s="27">
        <f t="shared" si="0"/>
        <v>0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8"/>
  <sheetViews>
    <sheetView workbookViewId="0">
      <selection activeCell="B30" sqref="A1:J40"/>
    </sheetView>
  </sheetViews>
  <sheetFormatPr baseColWidth="10" defaultColWidth="14.5" defaultRowHeight="15.75" customHeight="1" x14ac:dyDescent="0.15"/>
  <sheetData>
    <row r="1" spans="1:26" ht="16" x14ac:dyDescent="0.2">
      <c r="A1" s="29" t="s">
        <v>258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8" customHeight="1" x14ac:dyDescent="0.15">
      <c r="A2" s="27"/>
      <c r="B2" s="27"/>
      <c r="C2" s="27" t="s">
        <v>259</v>
      </c>
      <c r="D2" s="27"/>
      <c r="E2" s="27" t="s">
        <v>260</v>
      </c>
      <c r="F2" s="27" t="s">
        <v>261</v>
      </c>
      <c r="G2" s="27"/>
      <c r="H2" s="28" t="s">
        <v>262</v>
      </c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" x14ac:dyDescent="0.15">
      <c r="A3" s="27"/>
      <c r="B3" s="27"/>
      <c r="C3" s="27" t="s">
        <v>263</v>
      </c>
      <c r="D3" s="27"/>
      <c r="E3" s="27"/>
      <c r="F3" s="27"/>
      <c r="G3" s="27"/>
      <c r="H3" s="28" t="s">
        <v>264</v>
      </c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" x14ac:dyDescent="0.15">
      <c r="A4" s="27"/>
      <c r="B4" s="27"/>
      <c r="C4" s="27" t="s">
        <v>265</v>
      </c>
      <c r="D4" s="27"/>
      <c r="E4" s="27"/>
      <c r="F4" s="28"/>
      <c r="G4" s="27"/>
      <c r="H4" s="27"/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" x14ac:dyDescent="0.15">
      <c r="A5" s="27"/>
      <c r="B5" s="27"/>
      <c r="C5" s="27" t="s">
        <v>266</v>
      </c>
      <c r="D5" s="27"/>
      <c r="E5" s="27"/>
      <c r="F5" s="27"/>
      <c r="G5" s="27"/>
      <c r="H5" s="27"/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" x14ac:dyDescent="0.15">
      <c r="A6" s="27"/>
      <c r="B6" s="27"/>
      <c r="C6" s="27" t="s">
        <v>267</v>
      </c>
      <c r="D6" s="27"/>
      <c r="E6" s="27"/>
      <c r="F6" s="27"/>
      <c r="G6" s="27"/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" x14ac:dyDescent="0.15">
      <c r="A7" s="27"/>
      <c r="B7" s="27"/>
      <c r="C7" s="27" t="s">
        <v>268</v>
      </c>
      <c r="D7" s="27"/>
      <c r="E7" s="27"/>
      <c r="F7" s="27"/>
      <c r="G7" s="27"/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" x14ac:dyDescent="0.15">
      <c r="A8" s="27"/>
      <c r="B8" s="27"/>
      <c r="C8" s="27" t="s">
        <v>269</v>
      </c>
      <c r="D8" s="27"/>
      <c r="E8" s="27"/>
      <c r="F8" s="27"/>
      <c r="G8" s="27"/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" x14ac:dyDescent="0.15">
      <c r="A9" s="27"/>
      <c r="B9" s="27">
        <f t="shared" ref="B9:J9" si="0">COUNTIF(B2:B8, "&lt;&gt;")</f>
        <v>0</v>
      </c>
      <c r="C9" s="27">
        <f t="shared" si="0"/>
        <v>7</v>
      </c>
      <c r="D9" s="27">
        <f t="shared" si="0"/>
        <v>0</v>
      </c>
      <c r="E9" s="27">
        <f t="shared" si="0"/>
        <v>1</v>
      </c>
      <c r="F9" s="27">
        <f t="shared" si="0"/>
        <v>1</v>
      </c>
      <c r="G9" s="27">
        <f t="shared" si="0"/>
        <v>0</v>
      </c>
      <c r="H9" s="27">
        <f t="shared" si="0"/>
        <v>2</v>
      </c>
      <c r="I9" s="27">
        <f t="shared" si="0"/>
        <v>0</v>
      </c>
      <c r="J9" s="27">
        <f t="shared" si="0"/>
        <v>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" x14ac:dyDescent="0.1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" x14ac:dyDescent="0.1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" x14ac:dyDescent="0.1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" x14ac:dyDescent="0.15">
      <c r="A13" s="27"/>
      <c r="B13" s="27"/>
      <c r="C13" s="27">
        <v>5</v>
      </c>
      <c r="D13" s="27"/>
      <c r="E13" s="27">
        <v>1</v>
      </c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" x14ac:dyDescent="0.1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" x14ac:dyDescent="0.1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" x14ac:dyDescent="0.1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0" sqref="A1:J40"/>
    </sheetView>
  </sheetViews>
  <sheetFormatPr baseColWidth="10" defaultColWidth="14.5" defaultRowHeight="15.75" customHeight="1" x14ac:dyDescent="0.15"/>
  <sheetData>
    <row r="1" spans="1:26" ht="16" x14ac:dyDescent="0.2">
      <c r="A1" s="29" t="s">
        <v>270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7"/>
      <c r="C2" s="27"/>
      <c r="D2" s="27"/>
      <c r="E2" s="27"/>
      <c r="F2" s="27" t="s">
        <v>271</v>
      </c>
      <c r="G2" s="27"/>
      <c r="H2" s="27"/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7"/>
      <c r="C3" s="27"/>
      <c r="D3" s="27"/>
      <c r="E3" s="27"/>
      <c r="F3" s="27" t="s">
        <v>272</v>
      </c>
      <c r="G3" s="27"/>
      <c r="H3" s="27"/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7">
        <f t="shared" ref="B4:J4" si="0">COUNTIF(B2:B3, "&lt;&gt;")</f>
        <v>0</v>
      </c>
      <c r="C4" s="27">
        <f t="shared" si="0"/>
        <v>0</v>
      </c>
      <c r="D4" s="27">
        <f t="shared" si="0"/>
        <v>0</v>
      </c>
      <c r="E4" s="27">
        <f t="shared" si="0"/>
        <v>0</v>
      </c>
      <c r="F4" s="27">
        <f t="shared" si="0"/>
        <v>2</v>
      </c>
      <c r="G4" s="27">
        <f t="shared" si="0"/>
        <v>0</v>
      </c>
      <c r="H4" s="27">
        <f t="shared" si="0"/>
        <v>0</v>
      </c>
      <c r="I4" s="27">
        <f t="shared" si="0"/>
        <v>0</v>
      </c>
      <c r="J4" s="27">
        <f t="shared" si="0"/>
        <v>0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/>
      <c r="C6" s="27"/>
      <c r="D6" s="27"/>
      <c r="E6" s="27"/>
      <c r="F6" s="27"/>
      <c r="G6" s="27"/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/>
      <c r="C7" s="27"/>
      <c r="D7" s="27"/>
      <c r="E7" s="27"/>
      <c r="F7" s="27"/>
      <c r="G7" s="27"/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/>
      <c r="C8" s="27"/>
      <c r="D8" s="27"/>
      <c r="E8" s="27"/>
      <c r="F8" s="27"/>
      <c r="G8" s="27"/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/>
      <c r="C9" s="27"/>
      <c r="D9" s="27"/>
      <c r="E9" s="27"/>
      <c r="F9" s="27"/>
      <c r="G9" s="27"/>
      <c r="H9" s="27"/>
      <c r="I9" s="27"/>
      <c r="J9" s="2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0" sqref="A1:J40"/>
    </sheetView>
  </sheetViews>
  <sheetFormatPr baseColWidth="10" defaultColWidth="14.5" defaultRowHeight="15.75" customHeight="1" x14ac:dyDescent="0.15"/>
  <sheetData>
    <row r="1" spans="1:26" ht="16" x14ac:dyDescent="0.2">
      <c r="A1" s="29" t="s">
        <v>273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7"/>
      <c r="C2" s="27" t="s">
        <v>274</v>
      </c>
      <c r="D2" s="27"/>
      <c r="E2" s="27" t="s">
        <v>275</v>
      </c>
      <c r="F2" s="27" t="s">
        <v>276</v>
      </c>
      <c r="G2" s="27"/>
      <c r="H2" s="27"/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7" t="s">
        <v>277</v>
      </c>
      <c r="C3" s="27" t="s">
        <v>278</v>
      </c>
      <c r="D3" s="27"/>
      <c r="E3" s="27"/>
      <c r="F3" s="27" t="s">
        <v>279</v>
      </c>
      <c r="G3" s="27"/>
      <c r="H3" s="27"/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7" t="s">
        <v>280</v>
      </c>
      <c r="C4" s="27" t="s">
        <v>281</v>
      </c>
      <c r="D4" s="27"/>
      <c r="E4" s="27"/>
      <c r="F4" s="27" t="s">
        <v>282</v>
      </c>
      <c r="G4" s="27"/>
      <c r="H4" s="27"/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 t="s">
        <v>283</v>
      </c>
      <c r="C5" s="27" t="s">
        <v>284</v>
      </c>
      <c r="D5" s="27"/>
      <c r="E5" s="27"/>
      <c r="F5" s="27"/>
      <c r="G5" s="27"/>
      <c r="H5" s="27"/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 t="s">
        <v>285</v>
      </c>
      <c r="C6" s="27" t="s">
        <v>286</v>
      </c>
      <c r="D6" s="27"/>
      <c r="E6" s="27"/>
      <c r="F6" s="27"/>
      <c r="G6" s="27"/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/>
      <c r="C7" s="27" t="s">
        <v>287</v>
      </c>
      <c r="D7" s="27"/>
      <c r="E7" s="27"/>
      <c r="F7" s="27"/>
      <c r="G7" s="27"/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/>
      <c r="C8" s="27" t="s">
        <v>288</v>
      </c>
      <c r="D8" s="27"/>
      <c r="E8" s="27"/>
      <c r="F8" s="27"/>
      <c r="G8" s="27"/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/>
      <c r="C9" s="27" t="s">
        <v>289</v>
      </c>
      <c r="D9" s="27"/>
      <c r="E9" s="27"/>
      <c r="F9" s="27"/>
      <c r="G9" s="27"/>
      <c r="H9" s="27"/>
      <c r="I9" s="27"/>
      <c r="J9" s="2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 t="s">
        <v>290</v>
      </c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 t="s">
        <v>291</v>
      </c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/>
      <c r="C12" s="27" t="s">
        <v>292</v>
      </c>
      <c r="D12" s="27"/>
      <c r="E12" s="27"/>
      <c r="F12" s="27"/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 t="s">
        <v>293</v>
      </c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/>
      <c r="B14" s="27"/>
      <c r="C14" s="27" t="s">
        <v>294</v>
      </c>
      <c r="D14" s="27"/>
      <c r="E14" s="27"/>
      <c r="F14" s="27"/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 t="s">
        <v>295</v>
      </c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 t="s">
        <v>296</v>
      </c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 t="s">
        <v>297</v>
      </c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 t="s">
        <v>298</v>
      </c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 t="s">
        <v>299</v>
      </c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 t="s">
        <v>300</v>
      </c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 t="s">
        <v>301</v>
      </c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 t="s">
        <v>302</v>
      </c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 t="s">
        <v>303</v>
      </c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>
        <f t="shared" ref="B24:J24" si="0">COUNTIF(B2:B23, "&lt;&gt;")</f>
        <v>4</v>
      </c>
      <c r="C24" s="27">
        <f t="shared" si="0"/>
        <v>22</v>
      </c>
      <c r="D24" s="27">
        <f t="shared" si="0"/>
        <v>0</v>
      </c>
      <c r="E24" s="27">
        <f t="shared" si="0"/>
        <v>1</v>
      </c>
      <c r="F24" s="27">
        <f t="shared" si="0"/>
        <v>3</v>
      </c>
      <c r="G24" s="27">
        <f t="shared" si="0"/>
        <v>0</v>
      </c>
      <c r="H24" s="27">
        <f t="shared" si="0"/>
        <v>0</v>
      </c>
      <c r="I24" s="27">
        <f t="shared" si="0"/>
        <v>0</v>
      </c>
      <c r="J24" s="27">
        <f t="shared" si="0"/>
        <v>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workbookViewId="0">
      <selection activeCell="B30" sqref="A1:J40"/>
    </sheetView>
  </sheetViews>
  <sheetFormatPr baseColWidth="10" defaultColWidth="14.5" defaultRowHeight="15.75" customHeight="1" x14ac:dyDescent="0.15"/>
  <sheetData>
    <row r="1" spans="1:10" ht="16" x14ac:dyDescent="0.2">
      <c r="A1" s="29" t="s">
        <v>304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</row>
    <row r="2" spans="1:10" ht="15.75" customHeight="1" x14ac:dyDescent="0.15">
      <c r="A2" s="27"/>
      <c r="B2" s="27" t="s">
        <v>305</v>
      </c>
      <c r="C2" s="27" t="s">
        <v>306</v>
      </c>
      <c r="D2" s="27" t="s">
        <v>307</v>
      </c>
      <c r="E2" s="27" t="s">
        <v>308</v>
      </c>
      <c r="F2" s="27"/>
      <c r="G2" s="27" t="s">
        <v>309</v>
      </c>
      <c r="H2" s="27"/>
      <c r="I2" s="27"/>
      <c r="J2" s="27"/>
    </row>
    <row r="3" spans="1:10" ht="15.75" customHeight="1" x14ac:dyDescent="0.15">
      <c r="A3" s="27"/>
      <c r="B3" s="27" t="s">
        <v>310</v>
      </c>
      <c r="C3" s="27" t="s">
        <v>311</v>
      </c>
      <c r="D3" s="27"/>
      <c r="E3" s="27"/>
      <c r="F3" s="27"/>
      <c r="G3" s="27" t="s">
        <v>312</v>
      </c>
      <c r="H3" s="27"/>
      <c r="I3" s="27"/>
      <c r="J3" s="27"/>
    </row>
    <row r="4" spans="1:10" ht="15.75" customHeight="1" x14ac:dyDescent="0.15">
      <c r="A4" s="27"/>
      <c r="B4" s="27" t="s">
        <v>313</v>
      </c>
      <c r="C4" s="27" t="s">
        <v>314</v>
      </c>
      <c r="D4" s="27"/>
      <c r="E4" s="27"/>
      <c r="F4" s="27"/>
      <c r="G4" s="27" t="s">
        <v>315</v>
      </c>
      <c r="H4" s="27"/>
      <c r="I4" s="27"/>
      <c r="J4" s="27"/>
    </row>
    <row r="5" spans="1:10" ht="15.75" customHeight="1" x14ac:dyDescent="0.15">
      <c r="A5" s="27"/>
      <c r="B5" s="27" t="s">
        <v>316</v>
      </c>
      <c r="C5" s="27" t="s">
        <v>317</v>
      </c>
      <c r="D5" s="27"/>
      <c r="E5" s="27"/>
      <c r="F5" s="27"/>
      <c r="G5" s="27" t="s">
        <v>318</v>
      </c>
      <c r="H5" s="27"/>
      <c r="I5" s="27"/>
      <c r="J5" s="27"/>
    </row>
    <row r="6" spans="1:10" ht="15.75" customHeight="1" x14ac:dyDescent="0.15">
      <c r="A6" s="27"/>
      <c r="B6" s="27" t="s">
        <v>319</v>
      </c>
      <c r="C6" s="27" t="s">
        <v>320</v>
      </c>
      <c r="D6" s="27"/>
      <c r="E6" s="27"/>
      <c r="F6" s="27"/>
      <c r="G6" s="27" t="s">
        <v>321</v>
      </c>
      <c r="H6" s="27"/>
      <c r="I6" s="27"/>
      <c r="J6" s="27"/>
    </row>
    <row r="7" spans="1:10" ht="15.75" customHeight="1" x14ac:dyDescent="0.15">
      <c r="A7" s="27"/>
      <c r="B7" s="27"/>
      <c r="C7" s="27" t="s">
        <v>322</v>
      </c>
      <c r="D7" s="27"/>
      <c r="E7" s="27"/>
      <c r="F7" s="27"/>
      <c r="G7" s="27" t="s">
        <v>323</v>
      </c>
      <c r="H7" s="27"/>
      <c r="I7" s="27"/>
      <c r="J7" s="27"/>
    </row>
    <row r="8" spans="1:10" ht="15.75" customHeight="1" x14ac:dyDescent="0.15">
      <c r="A8" s="27"/>
      <c r="B8" s="27"/>
      <c r="C8" s="27" t="s">
        <v>324</v>
      </c>
      <c r="D8" s="27"/>
      <c r="E8" s="27"/>
      <c r="F8" s="27"/>
      <c r="G8" s="27" t="s">
        <v>325</v>
      </c>
      <c r="H8" s="27"/>
      <c r="I8" s="27"/>
      <c r="J8" s="27"/>
    </row>
    <row r="9" spans="1:10" ht="15.75" customHeight="1" x14ac:dyDescent="0.15">
      <c r="A9" s="27"/>
      <c r="B9" s="27"/>
      <c r="C9" s="27" t="s">
        <v>326</v>
      </c>
      <c r="D9" s="27"/>
      <c r="E9" s="27"/>
      <c r="F9" s="27"/>
      <c r="G9" s="27" t="s">
        <v>327</v>
      </c>
      <c r="H9" s="27"/>
      <c r="I9" s="27"/>
      <c r="J9" s="27"/>
    </row>
    <row r="10" spans="1:10" ht="15.75" customHeight="1" x14ac:dyDescent="0.15">
      <c r="A10" s="27"/>
      <c r="B10" s="27"/>
      <c r="C10" s="27" t="s">
        <v>328</v>
      </c>
      <c r="D10" s="27"/>
      <c r="E10" s="27"/>
      <c r="F10" s="27"/>
      <c r="G10" s="27"/>
      <c r="H10" s="27"/>
      <c r="I10" s="27"/>
      <c r="J10" s="27"/>
    </row>
    <row r="11" spans="1:10" ht="15.75" customHeight="1" x14ac:dyDescent="0.15">
      <c r="A11" s="27"/>
      <c r="B11" s="27"/>
      <c r="C11" s="27" t="s">
        <v>329</v>
      </c>
      <c r="D11" s="27"/>
      <c r="E11" s="27"/>
      <c r="F11" s="27"/>
      <c r="G11" s="32"/>
      <c r="H11" s="27"/>
      <c r="I11" s="27"/>
      <c r="J11" s="27"/>
    </row>
    <row r="12" spans="1:10" ht="15.75" customHeight="1" x14ac:dyDescent="0.15">
      <c r="A12" s="27"/>
      <c r="B12" s="27"/>
      <c r="C12" s="27" t="s">
        <v>330</v>
      </c>
      <c r="D12" s="27"/>
      <c r="E12" s="27"/>
      <c r="F12" s="27"/>
      <c r="G12" s="27"/>
      <c r="H12" s="27"/>
      <c r="I12" s="27"/>
      <c r="J12" s="27"/>
    </row>
    <row r="13" spans="1:10" ht="15.75" customHeight="1" x14ac:dyDescent="0.15">
      <c r="A13" s="27"/>
      <c r="B13" s="27"/>
      <c r="C13" s="27" t="s">
        <v>331</v>
      </c>
      <c r="D13" s="27"/>
      <c r="E13" s="27"/>
      <c r="F13" s="27"/>
      <c r="G13" s="27"/>
      <c r="H13" s="27"/>
      <c r="I13" s="27"/>
      <c r="J13" s="27"/>
    </row>
    <row r="14" spans="1:10" ht="15.75" customHeight="1" x14ac:dyDescent="0.15">
      <c r="A14" s="27"/>
      <c r="B14" s="27"/>
      <c r="C14" s="27" t="s">
        <v>332</v>
      </c>
      <c r="D14" s="27"/>
      <c r="E14" s="27"/>
      <c r="F14" s="27"/>
      <c r="G14" s="27"/>
      <c r="H14" s="27"/>
      <c r="I14" s="27"/>
      <c r="J14" s="27"/>
    </row>
    <row r="15" spans="1:10" ht="15.75" customHeight="1" x14ac:dyDescent="0.15">
      <c r="A15" s="27"/>
      <c r="B15" s="27"/>
      <c r="C15" s="27" t="s">
        <v>333</v>
      </c>
      <c r="D15" s="27"/>
      <c r="E15" s="27"/>
      <c r="F15" s="27"/>
      <c r="G15" s="27"/>
      <c r="H15" s="27"/>
      <c r="I15" s="27"/>
      <c r="J15" s="27"/>
    </row>
    <row r="16" spans="1:10" ht="15.75" customHeight="1" x14ac:dyDescent="0.15">
      <c r="A16" s="27"/>
      <c r="B16" s="27"/>
      <c r="C16" s="27" t="s">
        <v>334</v>
      </c>
      <c r="D16" s="27"/>
      <c r="E16" s="27"/>
      <c r="F16" s="27"/>
      <c r="G16" s="27"/>
      <c r="H16" s="27"/>
      <c r="I16" s="27"/>
      <c r="J16" s="27"/>
    </row>
    <row r="17" spans="1:10" ht="15.75" customHeight="1" x14ac:dyDescent="0.15">
      <c r="A17" s="27"/>
      <c r="B17" s="27"/>
      <c r="C17" s="27" t="s">
        <v>335</v>
      </c>
      <c r="D17" s="27"/>
      <c r="E17" s="27"/>
      <c r="F17" s="27"/>
      <c r="G17" s="27"/>
      <c r="H17" s="27"/>
      <c r="I17" s="27"/>
      <c r="J17" s="27"/>
    </row>
    <row r="18" spans="1:10" ht="15.75" customHeight="1" x14ac:dyDescent="0.15">
      <c r="A18" s="27"/>
      <c r="B18" s="27"/>
      <c r="C18" s="27" t="s">
        <v>336</v>
      </c>
      <c r="D18" s="27"/>
      <c r="E18" s="27"/>
      <c r="F18" s="27"/>
      <c r="G18" s="27"/>
      <c r="H18" s="27"/>
      <c r="I18" s="27"/>
      <c r="J18" s="27"/>
    </row>
    <row r="19" spans="1:10" ht="15.75" customHeight="1" x14ac:dyDescent="0.15">
      <c r="A19" s="27"/>
      <c r="B19" s="27"/>
      <c r="C19" s="27" t="s">
        <v>337</v>
      </c>
      <c r="D19" s="27"/>
      <c r="E19" s="27"/>
      <c r="F19" s="27"/>
      <c r="G19" s="27"/>
      <c r="H19" s="27"/>
      <c r="I19" s="27"/>
      <c r="J19" s="27"/>
    </row>
    <row r="20" spans="1:10" ht="15.75" customHeight="1" x14ac:dyDescent="0.15">
      <c r="A20" s="27"/>
      <c r="B20" s="27"/>
      <c r="C20" s="27" t="s">
        <v>338</v>
      </c>
      <c r="D20" s="27"/>
      <c r="E20" s="27"/>
      <c r="F20" s="27"/>
      <c r="G20" s="27"/>
      <c r="H20" s="27"/>
      <c r="I20" s="27"/>
      <c r="J20" s="27"/>
    </row>
    <row r="21" spans="1:10" ht="15.75" customHeight="1" x14ac:dyDescent="0.15">
      <c r="A21" s="27"/>
      <c r="B21" s="27"/>
      <c r="C21" s="27" t="s">
        <v>339</v>
      </c>
      <c r="D21" s="27"/>
      <c r="E21" s="27"/>
      <c r="F21" s="27"/>
      <c r="G21" s="27"/>
      <c r="H21" s="27"/>
      <c r="I21" s="27"/>
      <c r="J21" s="27"/>
    </row>
    <row r="22" spans="1:10" ht="15.75" customHeight="1" x14ac:dyDescent="0.15">
      <c r="A22" s="27"/>
      <c r="B22" s="27"/>
      <c r="C22" s="27" t="s">
        <v>340</v>
      </c>
      <c r="D22" s="27"/>
      <c r="E22" s="27"/>
      <c r="F22" s="27"/>
      <c r="G22" s="27"/>
      <c r="H22" s="27"/>
      <c r="I22" s="27"/>
      <c r="J22" s="27"/>
    </row>
    <row r="23" spans="1:10" ht="15.75" customHeight="1" x14ac:dyDescent="0.15">
      <c r="A23" s="27"/>
      <c r="B23" s="27"/>
      <c r="C23" s="27" t="s">
        <v>341</v>
      </c>
      <c r="D23" s="27"/>
      <c r="E23" s="27"/>
      <c r="F23" s="27"/>
      <c r="G23" s="27"/>
      <c r="H23" s="27"/>
      <c r="I23" s="27"/>
      <c r="J23" s="27"/>
    </row>
    <row r="24" spans="1:10" ht="15.75" customHeight="1" x14ac:dyDescent="0.15">
      <c r="A24" s="27"/>
      <c r="B24" s="27"/>
      <c r="C24" s="27" t="s">
        <v>342</v>
      </c>
      <c r="D24" s="27"/>
      <c r="E24" s="27"/>
      <c r="F24" s="27"/>
      <c r="G24" s="27"/>
      <c r="H24" s="27"/>
      <c r="I24" s="27"/>
      <c r="J24" s="27"/>
    </row>
    <row r="25" spans="1:10" ht="15.75" customHeight="1" x14ac:dyDescent="0.15">
      <c r="A25" s="27"/>
      <c r="B25" s="27"/>
      <c r="C25" s="27" t="s">
        <v>343</v>
      </c>
      <c r="D25" s="27"/>
      <c r="E25" s="27"/>
      <c r="F25" s="27"/>
      <c r="G25" s="27"/>
      <c r="H25" s="27"/>
      <c r="I25" s="27"/>
      <c r="J25" s="27"/>
    </row>
    <row r="26" spans="1:10" ht="15.75" customHeight="1" x14ac:dyDescent="0.15">
      <c r="A26" s="27"/>
      <c r="B26" s="27"/>
      <c r="C26" s="27" t="s">
        <v>344</v>
      </c>
      <c r="D26" s="27"/>
      <c r="E26" s="27"/>
      <c r="F26" s="27"/>
      <c r="G26" s="27"/>
      <c r="H26" s="27"/>
      <c r="I26" s="27"/>
      <c r="J26" s="27"/>
    </row>
    <row r="27" spans="1:10" ht="15.75" customHeight="1" x14ac:dyDescent="0.15">
      <c r="A27" s="27"/>
      <c r="B27" s="27"/>
      <c r="C27" s="27" t="s">
        <v>345</v>
      </c>
      <c r="D27" s="27"/>
      <c r="E27" s="27"/>
      <c r="F27" s="27"/>
      <c r="G27" s="27"/>
      <c r="H27" s="27"/>
      <c r="I27" s="27"/>
      <c r="J27" s="27"/>
    </row>
    <row r="28" spans="1:10" ht="15.75" customHeight="1" x14ac:dyDescent="0.15">
      <c r="A28" s="27"/>
      <c r="B28" s="27"/>
      <c r="C28" s="27" t="s">
        <v>346</v>
      </c>
      <c r="D28" s="27"/>
      <c r="E28" s="27"/>
      <c r="F28" s="27"/>
      <c r="G28" s="27"/>
      <c r="H28" s="27"/>
      <c r="I28" s="27"/>
      <c r="J28" s="27"/>
    </row>
    <row r="29" spans="1:10" ht="15.75" customHeight="1" x14ac:dyDescent="0.15">
      <c r="A29" s="27"/>
      <c r="B29" s="27"/>
      <c r="C29" s="27" t="s">
        <v>347</v>
      </c>
      <c r="D29" s="27"/>
      <c r="E29" s="27"/>
      <c r="F29" s="27"/>
      <c r="G29" s="27"/>
      <c r="H29" s="27"/>
      <c r="I29" s="27"/>
      <c r="J29" s="27"/>
    </row>
    <row r="30" spans="1:10" ht="15.75" customHeight="1" x14ac:dyDescent="0.15">
      <c r="A30" s="27"/>
      <c r="B30" s="27"/>
      <c r="C30" s="27" t="s">
        <v>348</v>
      </c>
      <c r="D30" s="27"/>
      <c r="E30" s="27"/>
      <c r="F30" s="27"/>
      <c r="G30" s="27"/>
      <c r="H30" s="27"/>
      <c r="I30" s="27"/>
      <c r="J30" s="27"/>
    </row>
    <row r="31" spans="1:10" ht="15.75" customHeight="1" x14ac:dyDescent="0.15">
      <c r="A31" s="27"/>
      <c r="B31" s="27"/>
      <c r="C31" s="27" t="s">
        <v>349</v>
      </c>
      <c r="D31" s="27"/>
      <c r="E31" s="27"/>
      <c r="F31" s="27"/>
      <c r="G31" s="27"/>
      <c r="H31" s="27"/>
      <c r="I31" s="27"/>
      <c r="J31" s="27"/>
    </row>
    <row r="32" spans="1:10" ht="15.75" customHeight="1" x14ac:dyDescent="0.15">
      <c r="A32" s="27"/>
      <c r="B32" s="27"/>
      <c r="C32" s="27" t="s">
        <v>350</v>
      </c>
      <c r="D32" s="27"/>
      <c r="E32" s="27"/>
      <c r="F32" s="27"/>
      <c r="G32" s="27"/>
      <c r="H32" s="27"/>
      <c r="I32" s="27"/>
      <c r="J32" s="27"/>
    </row>
    <row r="33" spans="1:10" ht="15.75" customHeight="1" x14ac:dyDescent="0.15">
      <c r="A33" s="27"/>
      <c r="B33" s="27"/>
      <c r="C33" s="27" t="s">
        <v>351</v>
      </c>
      <c r="D33" s="27"/>
      <c r="E33" s="27"/>
      <c r="F33" s="27"/>
      <c r="G33" s="27"/>
      <c r="H33" s="27"/>
      <c r="I33" s="27"/>
      <c r="J33" s="27"/>
    </row>
    <row r="34" spans="1:10" ht="15.75" customHeight="1" x14ac:dyDescent="0.15">
      <c r="A34" s="27"/>
      <c r="B34" s="27"/>
      <c r="C34" s="27" t="s">
        <v>352</v>
      </c>
      <c r="D34" s="27"/>
      <c r="E34" s="27"/>
      <c r="F34" s="27"/>
      <c r="G34" s="27"/>
      <c r="H34" s="27"/>
      <c r="I34" s="27"/>
      <c r="J34" s="27"/>
    </row>
    <row r="35" spans="1:10" ht="15.75" customHeight="1" x14ac:dyDescent="0.15">
      <c r="A35" s="27"/>
      <c r="B35" s="27"/>
      <c r="C35" s="27" t="s">
        <v>353</v>
      </c>
      <c r="D35" s="27"/>
      <c r="E35" s="27"/>
      <c r="F35" s="27"/>
      <c r="G35" s="27"/>
      <c r="H35" s="27"/>
      <c r="I35" s="27"/>
      <c r="J35" s="27"/>
    </row>
    <row r="36" spans="1:10" ht="15.75" customHeight="1" x14ac:dyDescent="0.15">
      <c r="A36" s="27"/>
      <c r="B36" s="27"/>
      <c r="C36" s="27" t="s">
        <v>354</v>
      </c>
      <c r="D36" s="27"/>
      <c r="E36" s="27"/>
      <c r="F36" s="27"/>
      <c r="G36" s="27"/>
      <c r="H36" s="27"/>
      <c r="I36" s="27"/>
      <c r="J36" s="27"/>
    </row>
    <row r="37" spans="1:10" ht="15.75" customHeight="1" x14ac:dyDescent="0.15">
      <c r="A37" s="27"/>
      <c r="B37" s="27"/>
      <c r="C37" s="27" t="s">
        <v>355</v>
      </c>
      <c r="D37" s="27"/>
      <c r="E37" s="27"/>
      <c r="F37" s="27"/>
      <c r="G37" s="27"/>
      <c r="H37" s="27"/>
      <c r="I37" s="27"/>
      <c r="J37" s="27"/>
    </row>
    <row r="38" spans="1:10" ht="15.75" customHeight="1" x14ac:dyDescent="0.15">
      <c r="A38" s="27"/>
      <c r="B38" s="27"/>
      <c r="C38" s="27" t="s">
        <v>356</v>
      </c>
      <c r="D38" s="27"/>
      <c r="E38" s="27"/>
      <c r="F38" s="27"/>
      <c r="G38" s="27"/>
      <c r="H38" s="27"/>
      <c r="I38" s="27"/>
      <c r="J38" s="27"/>
    </row>
    <row r="39" spans="1:10" ht="15.75" customHeight="1" x14ac:dyDescent="0.15">
      <c r="A39" s="27"/>
      <c r="B39" s="27"/>
      <c r="C39" s="27" t="s">
        <v>357</v>
      </c>
      <c r="D39" s="27"/>
      <c r="E39" s="27"/>
      <c r="F39" s="27"/>
      <c r="G39" s="27"/>
      <c r="H39" s="27"/>
      <c r="I39" s="27"/>
      <c r="J39" s="27"/>
    </row>
    <row r="40" spans="1:10" ht="15.75" customHeight="1" x14ac:dyDescent="0.15">
      <c r="A40" s="27"/>
      <c r="B40" s="27"/>
      <c r="C40" s="27" t="s">
        <v>358</v>
      </c>
      <c r="D40" s="27"/>
      <c r="E40" s="27"/>
      <c r="F40" s="27"/>
      <c r="G40" s="27"/>
      <c r="H40" s="27"/>
      <c r="I40" s="27"/>
      <c r="J40" s="27"/>
    </row>
    <row r="41" spans="1:10" ht="15.75" customHeight="1" x14ac:dyDescent="0.15">
      <c r="A41" s="11"/>
      <c r="B41" s="11"/>
      <c r="C41" s="13" t="s">
        <v>359</v>
      </c>
      <c r="D41" s="11"/>
      <c r="E41" s="11"/>
      <c r="F41" s="11"/>
      <c r="G41" s="11"/>
      <c r="H41" s="11"/>
      <c r="I41" s="11"/>
      <c r="J41" s="11"/>
    </row>
    <row r="42" spans="1:10" ht="15.75" customHeight="1" x14ac:dyDescent="0.15">
      <c r="A42" s="11"/>
      <c r="B42" s="11"/>
      <c r="C42" s="13" t="s">
        <v>360</v>
      </c>
      <c r="D42" s="11"/>
      <c r="E42" s="11"/>
      <c r="F42" s="11"/>
      <c r="G42" s="11"/>
      <c r="H42" s="11"/>
      <c r="I42" s="11"/>
      <c r="J42" s="11"/>
    </row>
    <row r="43" spans="1:10" ht="15.75" customHeight="1" x14ac:dyDescent="0.15">
      <c r="A43" s="11"/>
      <c r="B43" s="11"/>
      <c r="C43" s="13" t="s">
        <v>361</v>
      </c>
      <c r="D43" s="11"/>
      <c r="E43" s="11"/>
      <c r="F43" s="11"/>
      <c r="G43" s="11"/>
      <c r="H43" s="11"/>
      <c r="I43" s="11"/>
      <c r="J43" s="11"/>
    </row>
    <row r="44" spans="1:10" ht="15.75" customHeight="1" x14ac:dyDescent="0.15">
      <c r="B44">
        <f t="shared" ref="B44:J44" si="0">COUNTIF(B2:B43, "&lt;&gt;")</f>
        <v>5</v>
      </c>
      <c r="C44">
        <f t="shared" si="0"/>
        <v>42</v>
      </c>
      <c r="D44">
        <f t="shared" si="0"/>
        <v>1</v>
      </c>
      <c r="E44">
        <f t="shared" si="0"/>
        <v>1</v>
      </c>
      <c r="F44">
        <f t="shared" si="0"/>
        <v>0</v>
      </c>
      <c r="G44">
        <f t="shared" si="0"/>
        <v>8</v>
      </c>
      <c r="H44">
        <f t="shared" si="0"/>
        <v>0</v>
      </c>
      <c r="I44">
        <f t="shared" si="0"/>
        <v>0</v>
      </c>
      <c r="J44">
        <f t="shared" si="0"/>
        <v>0</v>
      </c>
    </row>
    <row r="46" spans="1:10" ht="13" x14ac:dyDescent="0.15">
      <c r="C46" s="8">
        <v>2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2"/>
  <sheetViews>
    <sheetView workbookViewId="0">
      <selection activeCell="B30" sqref="A1:J40"/>
    </sheetView>
  </sheetViews>
  <sheetFormatPr baseColWidth="10" defaultColWidth="14.5" defaultRowHeight="15.75" customHeight="1" x14ac:dyDescent="0.15"/>
  <cols>
    <col min="3" max="3" width="37.33203125" customWidth="1"/>
  </cols>
  <sheetData>
    <row r="1" spans="1:10" ht="16" x14ac:dyDescent="0.2">
      <c r="A1" s="29" t="s">
        <v>362</v>
      </c>
      <c r="B1" s="30" t="s">
        <v>12</v>
      </c>
      <c r="C1" s="30" t="s">
        <v>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</row>
    <row r="2" spans="1:10" ht="15.75" customHeight="1" x14ac:dyDescent="0.15">
      <c r="A2" s="27"/>
      <c r="B2" s="27" t="s">
        <v>363</v>
      </c>
      <c r="C2" s="27" t="s">
        <v>364</v>
      </c>
      <c r="D2" s="27"/>
      <c r="E2" s="27"/>
      <c r="F2" s="28" t="s">
        <v>365</v>
      </c>
      <c r="G2" s="27"/>
      <c r="H2" s="27"/>
      <c r="I2" s="27"/>
      <c r="J2" s="27"/>
    </row>
    <row r="3" spans="1:10" ht="15.75" customHeight="1" x14ac:dyDescent="0.15">
      <c r="A3" s="27"/>
      <c r="B3" s="27" t="s">
        <v>366</v>
      </c>
      <c r="C3" s="27" t="s">
        <v>367</v>
      </c>
      <c r="D3" s="27"/>
      <c r="E3" s="27"/>
      <c r="F3" s="28" t="s">
        <v>368</v>
      </c>
      <c r="G3" s="27"/>
      <c r="H3" s="27"/>
      <c r="I3" s="27"/>
      <c r="J3" s="27"/>
    </row>
    <row r="4" spans="1:10" ht="15.75" customHeight="1" x14ac:dyDescent="0.15">
      <c r="A4" s="27"/>
      <c r="B4" s="27" t="s">
        <v>369</v>
      </c>
      <c r="C4" s="27" t="s">
        <v>370</v>
      </c>
      <c r="D4" s="27"/>
      <c r="E4" s="27"/>
      <c r="F4" s="28" t="s">
        <v>371</v>
      </c>
      <c r="G4" s="27"/>
      <c r="H4" s="27"/>
      <c r="I4" s="27"/>
      <c r="J4" s="27"/>
    </row>
    <row r="5" spans="1:10" ht="15.75" customHeight="1" x14ac:dyDescent="0.15">
      <c r="A5" s="27"/>
      <c r="B5" s="27" t="s">
        <v>372</v>
      </c>
      <c r="C5" s="28" t="s">
        <v>373</v>
      </c>
      <c r="D5" s="27"/>
      <c r="E5" s="27"/>
      <c r="F5" s="28" t="s">
        <v>374</v>
      </c>
      <c r="G5" s="27"/>
      <c r="H5" s="27"/>
      <c r="I5" s="27"/>
      <c r="J5" s="27"/>
    </row>
    <row r="6" spans="1:10" ht="15.75" customHeight="1" x14ac:dyDescent="0.15">
      <c r="A6" s="27"/>
      <c r="B6" s="27" t="s">
        <v>375</v>
      </c>
      <c r="C6" s="28" t="s">
        <v>376</v>
      </c>
      <c r="D6" s="27"/>
      <c r="E6" s="27"/>
      <c r="F6" s="28" t="s">
        <v>377</v>
      </c>
      <c r="G6" s="27"/>
      <c r="H6" s="27"/>
      <c r="I6" s="27"/>
      <c r="J6" s="27"/>
    </row>
    <row r="7" spans="1:10" ht="15.75" customHeight="1" x14ac:dyDescent="0.15">
      <c r="A7" s="27"/>
      <c r="B7" s="27" t="s">
        <v>378</v>
      </c>
      <c r="C7" s="28" t="s">
        <v>379</v>
      </c>
      <c r="D7" s="27"/>
      <c r="E7" s="27"/>
      <c r="F7" s="28" t="s">
        <v>380</v>
      </c>
      <c r="G7" s="27"/>
      <c r="H7" s="27"/>
      <c r="I7" s="27"/>
      <c r="J7" s="27"/>
    </row>
    <row r="8" spans="1:10" ht="15.75" customHeight="1" x14ac:dyDescent="0.15">
      <c r="A8" s="27"/>
      <c r="B8" s="27" t="s">
        <v>381</v>
      </c>
      <c r="C8" s="28" t="s">
        <v>382</v>
      </c>
      <c r="D8" s="27"/>
      <c r="E8" s="27"/>
      <c r="F8" s="32"/>
      <c r="G8" s="27"/>
      <c r="H8" s="27"/>
      <c r="I8" s="27"/>
      <c r="J8" s="27"/>
    </row>
    <row r="9" spans="1:10" ht="15.75" customHeight="1" x14ac:dyDescent="0.15">
      <c r="A9" s="27"/>
      <c r="B9" s="27" t="s">
        <v>383</v>
      </c>
      <c r="C9" s="28" t="s">
        <v>384</v>
      </c>
      <c r="D9" s="27"/>
      <c r="E9" s="27"/>
      <c r="F9" s="32"/>
      <c r="G9" s="27"/>
      <c r="H9" s="27"/>
      <c r="I9" s="27"/>
      <c r="J9" s="27"/>
    </row>
    <row r="10" spans="1:10" ht="15.75" customHeight="1" x14ac:dyDescent="0.15">
      <c r="A10" s="27"/>
      <c r="B10" s="27" t="s">
        <v>385</v>
      </c>
      <c r="C10" s="28" t="s">
        <v>386</v>
      </c>
      <c r="D10" s="27"/>
      <c r="E10" s="27"/>
      <c r="F10" s="32"/>
      <c r="G10" s="27"/>
      <c r="H10" s="27"/>
      <c r="I10" s="27"/>
      <c r="J10" s="27"/>
    </row>
    <row r="11" spans="1:10" ht="15.75" customHeight="1" x14ac:dyDescent="0.15">
      <c r="A11" s="27"/>
      <c r="B11" s="27" t="s">
        <v>387</v>
      </c>
      <c r="C11" s="28" t="s">
        <v>388</v>
      </c>
      <c r="D11" s="27"/>
      <c r="E11" s="27"/>
      <c r="F11" s="32"/>
      <c r="G11" s="27"/>
      <c r="H11" s="27"/>
      <c r="I11" s="27"/>
      <c r="J11" s="27"/>
    </row>
    <row r="12" spans="1:10" ht="15.75" customHeight="1" x14ac:dyDescent="0.15">
      <c r="A12" s="27"/>
      <c r="B12" s="27" t="s">
        <v>389</v>
      </c>
      <c r="C12" s="27"/>
      <c r="D12" s="27"/>
      <c r="E12" s="27"/>
      <c r="F12" s="32"/>
      <c r="G12" s="27"/>
      <c r="H12" s="27"/>
      <c r="I12" s="27"/>
      <c r="J12" s="27"/>
    </row>
    <row r="13" spans="1:10" ht="15.75" customHeight="1" x14ac:dyDescent="0.15">
      <c r="A13" s="27"/>
      <c r="B13" s="27" t="s">
        <v>390</v>
      </c>
      <c r="C13" s="27"/>
      <c r="D13" s="27"/>
      <c r="E13" s="27"/>
      <c r="F13" s="27"/>
      <c r="G13" s="27"/>
      <c r="H13" s="27"/>
      <c r="I13" s="27"/>
      <c r="J13" s="27"/>
    </row>
    <row r="14" spans="1:10" ht="15.75" customHeight="1" x14ac:dyDescent="0.15">
      <c r="A14" s="27"/>
      <c r="B14" s="27" t="s">
        <v>391</v>
      </c>
      <c r="C14" s="27"/>
      <c r="D14" s="27"/>
      <c r="E14" s="27"/>
      <c r="F14" s="27"/>
      <c r="G14" s="27"/>
      <c r="H14" s="27"/>
      <c r="I14" s="27"/>
      <c r="J14" s="27"/>
    </row>
    <row r="15" spans="1:10" ht="15.75" customHeight="1" x14ac:dyDescent="0.15">
      <c r="A15" s="27"/>
      <c r="B15" s="27" t="s">
        <v>392</v>
      </c>
      <c r="C15" s="27"/>
      <c r="D15" s="27"/>
      <c r="E15" s="27"/>
      <c r="F15" s="27"/>
      <c r="G15" s="27"/>
      <c r="H15" s="27"/>
      <c r="I15" s="27"/>
      <c r="J15" s="27"/>
    </row>
    <row r="16" spans="1:10" ht="15.75" customHeight="1" x14ac:dyDescent="0.15">
      <c r="A16" s="27"/>
      <c r="B16" s="27" t="s">
        <v>393</v>
      </c>
      <c r="C16" s="27"/>
      <c r="D16" s="27"/>
      <c r="E16" s="27"/>
      <c r="F16" s="27"/>
      <c r="G16" s="27"/>
      <c r="H16" s="27"/>
      <c r="I16" s="27"/>
      <c r="J16" s="27"/>
    </row>
    <row r="17" spans="1:10" ht="15.75" customHeight="1" x14ac:dyDescent="0.15">
      <c r="A17" s="27"/>
      <c r="B17" s="27" t="s">
        <v>394</v>
      </c>
      <c r="C17" s="27"/>
      <c r="D17" s="27"/>
      <c r="E17" s="27"/>
      <c r="F17" s="27"/>
      <c r="G17" s="27"/>
      <c r="H17" s="27"/>
      <c r="I17" s="27"/>
      <c r="J17" s="27"/>
    </row>
    <row r="18" spans="1:10" ht="15.75" customHeight="1" x14ac:dyDescent="0.15">
      <c r="A18" s="27"/>
      <c r="B18" s="27" t="s">
        <v>395</v>
      </c>
      <c r="C18" s="27"/>
      <c r="D18" s="27"/>
      <c r="E18" s="27"/>
      <c r="F18" s="27"/>
      <c r="G18" s="27"/>
      <c r="H18" s="27"/>
      <c r="I18" s="27"/>
      <c r="J18" s="27"/>
    </row>
    <row r="19" spans="1:10" ht="15.75" customHeight="1" x14ac:dyDescent="0.15">
      <c r="A19" s="27"/>
      <c r="B19" s="27" t="s">
        <v>396</v>
      </c>
      <c r="C19" s="27"/>
      <c r="D19" s="27"/>
      <c r="E19" s="27"/>
      <c r="F19" s="27"/>
      <c r="G19" s="27"/>
      <c r="H19" s="27"/>
      <c r="I19" s="27"/>
      <c r="J19" s="27"/>
    </row>
    <row r="20" spans="1:10" ht="15.75" customHeight="1" x14ac:dyDescent="0.15">
      <c r="A20" s="27"/>
      <c r="B20" s="27" t="s">
        <v>397</v>
      </c>
      <c r="C20" s="27"/>
      <c r="D20" s="27"/>
      <c r="E20" s="27"/>
      <c r="F20" s="27"/>
      <c r="G20" s="27"/>
      <c r="H20" s="27"/>
      <c r="I20" s="27"/>
      <c r="J20" s="27"/>
    </row>
    <row r="21" spans="1:10" ht="15.75" customHeight="1" x14ac:dyDescent="0.15">
      <c r="A21" s="27"/>
      <c r="B21" s="27" t="s">
        <v>398</v>
      </c>
      <c r="C21" s="27"/>
      <c r="D21" s="27"/>
      <c r="E21" s="27"/>
      <c r="F21" s="27"/>
      <c r="G21" s="27"/>
      <c r="H21" s="27"/>
      <c r="I21" s="27"/>
      <c r="J21" s="27"/>
    </row>
    <row r="22" spans="1:10" ht="15.75" customHeight="1" x14ac:dyDescent="0.15">
      <c r="A22" s="27"/>
      <c r="B22" s="27" t="s">
        <v>399</v>
      </c>
      <c r="C22" s="27"/>
      <c r="D22" s="27"/>
      <c r="E22" s="27"/>
      <c r="F22" s="27"/>
      <c r="G22" s="27"/>
      <c r="H22" s="27"/>
      <c r="I22" s="27"/>
      <c r="J22" s="27"/>
    </row>
    <row r="23" spans="1:10" ht="15.75" customHeight="1" x14ac:dyDescent="0.15">
      <c r="A23" s="27"/>
      <c r="B23" s="27" t="s">
        <v>400</v>
      </c>
      <c r="C23" s="27"/>
      <c r="D23" s="27"/>
      <c r="E23" s="27"/>
      <c r="F23" s="27"/>
      <c r="G23" s="27"/>
      <c r="H23" s="27"/>
      <c r="I23" s="27"/>
      <c r="J23" s="27"/>
    </row>
    <row r="24" spans="1:10" ht="15.75" customHeight="1" x14ac:dyDescent="0.15">
      <c r="A24" s="27"/>
      <c r="B24" s="27" t="s">
        <v>401</v>
      </c>
      <c r="C24" s="27"/>
      <c r="D24" s="27"/>
      <c r="E24" s="27"/>
      <c r="F24" s="27"/>
      <c r="G24" s="27"/>
      <c r="H24" s="27"/>
      <c r="I24" s="27"/>
      <c r="J24" s="27"/>
    </row>
    <row r="25" spans="1:10" ht="15.75" customHeight="1" x14ac:dyDescent="0.15">
      <c r="A25" s="27"/>
      <c r="B25" s="27" t="s">
        <v>402</v>
      </c>
      <c r="C25" s="27"/>
      <c r="D25" s="27"/>
      <c r="E25" s="27"/>
      <c r="F25" s="27"/>
      <c r="G25" s="27"/>
      <c r="H25" s="27"/>
      <c r="I25" s="27"/>
      <c r="J25" s="27"/>
    </row>
    <row r="26" spans="1:10" ht="15.75" customHeight="1" x14ac:dyDescent="0.15">
      <c r="A26" s="27"/>
      <c r="B26" s="27" t="s">
        <v>403</v>
      </c>
      <c r="C26" s="27"/>
      <c r="D26" s="27"/>
      <c r="E26" s="27"/>
      <c r="F26" s="27"/>
      <c r="G26" s="27"/>
      <c r="H26" s="27"/>
      <c r="I26" s="27"/>
      <c r="J26" s="27"/>
    </row>
    <row r="27" spans="1:10" ht="15.75" customHeight="1" x14ac:dyDescent="0.15">
      <c r="A27" s="27"/>
      <c r="B27" s="27" t="s">
        <v>404</v>
      </c>
      <c r="C27" s="27"/>
      <c r="D27" s="27"/>
      <c r="E27" s="27"/>
      <c r="F27" s="27"/>
      <c r="G27" s="27"/>
      <c r="H27" s="27"/>
      <c r="I27" s="27"/>
      <c r="J27" s="27"/>
    </row>
    <row r="28" spans="1:10" ht="15.75" customHeight="1" x14ac:dyDescent="0.15">
      <c r="A28" s="27"/>
      <c r="B28" s="27" t="s">
        <v>405</v>
      </c>
      <c r="C28" s="27"/>
      <c r="D28" s="27"/>
      <c r="E28" s="27"/>
      <c r="F28" s="27"/>
      <c r="G28" s="27"/>
      <c r="H28" s="27"/>
      <c r="I28" s="27"/>
      <c r="J28" s="27"/>
    </row>
    <row r="29" spans="1:10" ht="15.75" customHeight="1" x14ac:dyDescent="0.15">
      <c r="A29" s="27"/>
      <c r="B29" s="27" t="s">
        <v>406</v>
      </c>
      <c r="C29" s="27"/>
      <c r="D29" s="27"/>
      <c r="E29" s="27"/>
      <c r="F29" s="27"/>
      <c r="G29" s="27"/>
      <c r="H29" s="27"/>
      <c r="I29" s="27"/>
      <c r="J29" s="27"/>
    </row>
    <row r="30" spans="1:10" ht="15.75" customHeight="1" x14ac:dyDescent="0.15">
      <c r="A30" s="27"/>
      <c r="B30" s="27" t="s">
        <v>407</v>
      </c>
      <c r="C30" s="27"/>
      <c r="D30" s="27"/>
      <c r="E30" s="27"/>
      <c r="F30" s="27"/>
      <c r="G30" s="27"/>
      <c r="H30" s="27"/>
      <c r="I30" s="27"/>
      <c r="J30" s="27"/>
    </row>
    <row r="31" spans="1:10" ht="15.75" customHeight="1" x14ac:dyDescent="0.15">
      <c r="A31" s="27"/>
      <c r="B31" s="27" t="s">
        <v>408</v>
      </c>
      <c r="C31" s="27"/>
      <c r="D31" s="27"/>
      <c r="E31" s="27"/>
      <c r="F31" s="27"/>
      <c r="G31" s="27"/>
      <c r="H31" s="27"/>
      <c r="I31" s="27"/>
      <c r="J31" s="27"/>
    </row>
    <row r="32" spans="1:10" ht="15.75" customHeight="1" x14ac:dyDescent="0.15">
      <c r="A32" s="27"/>
      <c r="B32" s="27" t="s">
        <v>409</v>
      </c>
      <c r="C32" s="27"/>
      <c r="D32" s="27"/>
      <c r="E32" s="27"/>
      <c r="F32" s="27"/>
      <c r="G32" s="27"/>
      <c r="H32" s="27"/>
      <c r="I32" s="27"/>
      <c r="J32" s="27"/>
    </row>
    <row r="33" spans="1:10" ht="15.75" customHeight="1" x14ac:dyDescent="0.15">
      <c r="A33" s="27"/>
      <c r="B33" s="27" t="s">
        <v>410</v>
      </c>
      <c r="C33" s="27"/>
      <c r="D33" s="27"/>
      <c r="E33" s="27"/>
      <c r="F33" s="27"/>
      <c r="G33" s="27"/>
      <c r="H33" s="27"/>
      <c r="I33" s="27"/>
      <c r="J33" s="27"/>
    </row>
    <row r="34" spans="1:10" ht="15.75" customHeight="1" x14ac:dyDescent="0.15">
      <c r="A34" s="27"/>
      <c r="B34" s="27" t="s">
        <v>411</v>
      </c>
      <c r="C34" s="27"/>
      <c r="D34" s="27"/>
      <c r="E34" s="27"/>
      <c r="F34" s="27"/>
      <c r="G34" s="27"/>
      <c r="H34" s="27"/>
      <c r="I34" s="27"/>
      <c r="J34" s="27"/>
    </row>
    <row r="35" spans="1:10" ht="15.75" customHeight="1" x14ac:dyDescent="0.15">
      <c r="A35" s="27"/>
      <c r="B35" s="27" t="s">
        <v>412</v>
      </c>
      <c r="C35" s="27"/>
      <c r="D35" s="27"/>
      <c r="E35" s="27"/>
      <c r="F35" s="27"/>
      <c r="G35" s="27"/>
      <c r="H35" s="27"/>
      <c r="I35" s="27"/>
      <c r="J35" s="27"/>
    </row>
    <row r="36" spans="1:10" ht="15.75" customHeight="1" x14ac:dyDescent="0.15">
      <c r="A36" s="27"/>
      <c r="B36" s="27" t="s">
        <v>413</v>
      </c>
      <c r="C36" s="27"/>
      <c r="D36" s="27"/>
      <c r="E36" s="27"/>
      <c r="F36" s="27"/>
      <c r="G36" s="27"/>
      <c r="H36" s="27"/>
      <c r="I36" s="27"/>
      <c r="J36" s="27"/>
    </row>
    <row r="37" spans="1:10" ht="15.75" customHeight="1" x14ac:dyDescent="0.15">
      <c r="A37" s="27"/>
      <c r="B37" s="27" t="s">
        <v>414</v>
      </c>
      <c r="C37" s="27"/>
      <c r="D37" s="27"/>
      <c r="E37" s="27"/>
      <c r="F37" s="27"/>
      <c r="G37" s="27"/>
      <c r="H37" s="27"/>
      <c r="I37" s="27"/>
      <c r="J37" s="27"/>
    </row>
    <row r="38" spans="1:10" ht="15.75" customHeight="1" x14ac:dyDescent="0.15">
      <c r="A38" s="27"/>
      <c r="B38" s="27" t="s">
        <v>415</v>
      </c>
      <c r="C38" s="27"/>
      <c r="D38" s="27"/>
      <c r="E38" s="27"/>
      <c r="F38" s="27"/>
      <c r="G38" s="27"/>
      <c r="H38" s="27"/>
      <c r="I38" s="27"/>
      <c r="J38" s="27"/>
    </row>
    <row r="39" spans="1:10" ht="15.75" customHeight="1" x14ac:dyDescent="0.15">
      <c r="A39" s="27"/>
      <c r="B39" s="27" t="s">
        <v>416</v>
      </c>
      <c r="C39" s="27"/>
      <c r="D39" s="27"/>
      <c r="E39" s="27"/>
      <c r="F39" s="27"/>
      <c r="G39" s="27"/>
      <c r="H39" s="27"/>
      <c r="I39" s="27"/>
      <c r="J39" s="27"/>
    </row>
    <row r="40" spans="1:10" ht="15.75" customHeight="1" x14ac:dyDescent="0.15">
      <c r="A40" s="27"/>
      <c r="B40" s="27" t="s">
        <v>417</v>
      </c>
      <c r="C40" s="27"/>
      <c r="D40" s="27"/>
      <c r="E40" s="27"/>
      <c r="F40" s="27"/>
      <c r="G40" s="27"/>
      <c r="H40" s="27"/>
      <c r="I40" s="27"/>
      <c r="J40" s="27"/>
    </row>
    <row r="41" spans="1:10" ht="15.75" customHeight="1" x14ac:dyDescent="0.15">
      <c r="A41" s="11"/>
      <c r="B41" s="13" t="s">
        <v>418</v>
      </c>
      <c r="C41" s="11"/>
      <c r="D41" s="11"/>
      <c r="E41" s="11"/>
      <c r="F41" s="11"/>
      <c r="G41" s="11"/>
      <c r="H41" s="11"/>
      <c r="I41" s="11"/>
      <c r="J41" s="11"/>
    </row>
    <row r="42" spans="1:10" ht="15.75" customHeight="1" x14ac:dyDescent="0.15">
      <c r="A42" s="11"/>
      <c r="B42" s="13" t="s">
        <v>419</v>
      </c>
      <c r="C42" s="11"/>
      <c r="D42" s="11"/>
      <c r="E42" s="11"/>
      <c r="F42" s="11"/>
      <c r="G42" s="11"/>
      <c r="H42" s="11"/>
      <c r="I42" s="11"/>
      <c r="J42" s="11"/>
    </row>
    <row r="43" spans="1:10" ht="15.75" customHeight="1" x14ac:dyDescent="0.15">
      <c r="A43" s="11"/>
      <c r="B43" s="13" t="s">
        <v>420</v>
      </c>
      <c r="C43" s="11"/>
      <c r="D43" s="11"/>
      <c r="E43" s="11"/>
      <c r="F43" s="11"/>
      <c r="G43" s="11"/>
      <c r="H43" s="11"/>
      <c r="I43" s="11"/>
      <c r="J43" s="11"/>
    </row>
    <row r="44" spans="1:10" ht="15.75" customHeight="1" x14ac:dyDescent="0.15">
      <c r="A44" s="11"/>
      <c r="B44" s="13" t="s">
        <v>421</v>
      </c>
      <c r="C44" s="11"/>
      <c r="D44" s="11"/>
      <c r="E44" s="11"/>
      <c r="F44" s="11"/>
      <c r="G44" s="11"/>
      <c r="H44" s="11"/>
      <c r="I44" s="11"/>
      <c r="J44" s="11"/>
    </row>
    <row r="45" spans="1:10" ht="15.75" customHeight="1" x14ac:dyDescent="0.15">
      <c r="A45" s="11"/>
      <c r="B45" s="13" t="s">
        <v>422</v>
      </c>
      <c r="C45" s="11"/>
      <c r="D45" s="11"/>
      <c r="E45" s="11"/>
      <c r="F45" s="11"/>
      <c r="G45" s="11"/>
      <c r="H45" s="11"/>
      <c r="I45" s="11"/>
      <c r="J45" s="11"/>
    </row>
    <row r="46" spans="1:10" ht="13" x14ac:dyDescent="0.15">
      <c r="A46" s="11"/>
      <c r="B46" s="13" t="s">
        <v>423</v>
      </c>
      <c r="C46" s="11"/>
      <c r="D46" s="11"/>
      <c r="E46" s="11"/>
      <c r="F46" s="11"/>
      <c r="G46" s="11"/>
      <c r="H46" s="11"/>
      <c r="I46" s="11"/>
      <c r="J46" s="11"/>
    </row>
    <row r="47" spans="1:10" ht="13" x14ac:dyDescent="0.15">
      <c r="A47" s="11"/>
      <c r="B47" s="13" t="s">
        <v>424</v>
      </c>
      <c r="C47" s="11"/>
      <c r="D47" s="11"/>
      <c r="E47" s="11"/>
      <c r="F47" s="11"/>
      <c r="G47" s="11"/>
      <c r="H47" s="11"/>
      <c r="I47" s="11"/>
      <c r="J47" s="11"/>
    </row>
    <row r="48" spans="1:10" ht="13" x14ac:dyDescent="0.15">
      <c r="A48" s="11"/>
      <c r="B48" s="13" t="s">
        <v>425</v>
      </c>
      <c r="C48" s="11"/>
      <c r="D48" s="11"/>
      <c r="E48" s="11"/>
      <c r="F48" s="11"/>
      <c r="G48" s="11"/>
      <c r="H48" s="11"/>
      <c r="I48" s="11"/>
      <c r="J48" s="11"/>
    </row>
    <row r="49" spans="1:10" ht="13" x14ac:dyDescent="0.15">
      <c r="A49" s="11"/>
      <c r="B49" s="13" t="s">
        <v>426</v>
      </c>
      <c r="C49" s="11"/>
      <c r="D49" s="11"/>
      <c r="E49" s="11"/>
      <c r="F49" s="11"/>
      <c r="G49" s="11"/>
      <c r="H49" s="11"/>
      <c r="I49" s="11"/>
      <c r="J49" s="11"/>
    </row>
    <row r="50" spans="1:10" ht="13" x14ac:dyDescent="0.15">
      <c r="A50" s="11"/>
      <c r="B50" s="13" t="s">
        <v>427</v>
      </c>
      <c r="C50" s="11"/>
      <c r="D50" s="11"/>
      <c r="E50" s="11"/>
      <c r="F50" s="11"/>
      <c r="G50" s="11"/>
      <c r="H50" s="11"/>
      <c r="I50" s="11"/>
      <c r="J50" s="11"/>
    </row>
    <row r="51" spans="1:10" ht="13" x14ac:dyDescent="0.15">
      <c r="A51" s="11"/>
      <c r="B51" s="13" t="s">
        <v>428</v>
      </c>
      <c r="C51" s="11"/>
      <c r="D51" s="11"/>
      <c r="E51" s="11"/>
      <c r="F51" s="11"/>
      <c r="G51" s="11"/>
      <c r="H51" s="11"/>
      <c r="I51" s="11"/>
      <c r="J51" s="11"/>
    </row>
    <row r="52" spans="1:10" ht="13" x14ac:dyDescent="0.15">
      <c r="A52" s="11"/>
      <c r="B52" s="13" t="s">
        <v>429</v>
      </c>
      <c r="C52" s="11"/>
      <c r="D52" s="11"/>
      <c r="E52" s="11"/>
      <c r="F52" s="11"/>
      <c r="G52" s="11"/>
      <c r="H52" s="11"/>
      <c r="I52" s="11"/>
      <c r="J52" s="11"/>
    </row>
    <row r="53" spans="1:10" ht="13" x14ac:dyDescent="0.15">
      <c r="A53" s="11"/>
      <c r="B53" s="13" t="s">
        <v>430</v>
      </c>
      <c r="C53" s="11"/>
      <c r="D53" s="11"/>
      <c r="E53" s="11"/>
      <c r="F53" s="11"/>
      <c r="G53" s="11"/>
      <c r="H53" s="11"/>
      <c r="I53" s="11"/>
      <c r="J53" s="11"/>
    </row>
    <row r="54" spans="1:10" ht="13" x14ac:dyDescent="0.15">
      <c r="A54" s="11"/>
      <c r="B54" s="13" t="s">
        <v>431</v>
      </c>
      <c r="C54" s="11"/>
      <c r="D54" s="11"/>
      <c r="E54" s="11"/>
      <c r="F54" s="11"/>
      <c r="G54" s="11"/>
      <c r="H54" s="11"/>
      <c r="I54" s="11"/>
      <c r="J54" s="11"/>
    </row>
    <row r="55" spans="1:10" ht="13" x14ac:dyDescent="0.15">
      <c r="A55" s="11"/>
      <c r="B55" s="13" t="s">
        <v>432</v>
      </c>
      <c r="C55" s="11"/>
      <c r="D55" s="11"/>
      <c r="E55" s="11"/>
      <c r="F55" s="11"/>
      <c r="G55" s="11"/>
      <c r="H55" s="11"/>
      <c r="I55" s="11"/>
      <c r="J55" s="11"/>
    </row>
    <row r="56" spans="1:10" ht="13" x14ac:dyDescent="0.15">
      <c r="A56" s="11"/>
      <c r="B56" s="13" t="s">
        <v>433</v>
      </c>
      <c r="C56" s="11"/>
      <c r="D56" s="11"/>
      <c r="E56" s="11"/>
      <c r="F56" s="11"/>
      <c r="G56" s="11"/>
      <c r="H56" s="11"/>
      <c r="I56" s="11"/>
      <c r="J56" s="11"/>
    </row>
    <row r="57" spans="1:10" ht="13" x14ac:dyDescent="0.15">
      <c r="A57" s="11"/>
      <c r="B57" s="13" t="s">
        <v>434</v>
      </c>
      <c r="C57" s="11"/>
      <c r="D57" s="11"/>
      <c r="E57" s="11"/>
      <c r="F57" s="11"/>
      <c r="G57" s="11"/>
      <c r="H57" s="11"/>
      <c r="I57" s="11"/>
      <c r="J57" s="11"/>
    </row>
    <row r="58" spans="1:10" ht="13" x14ac:dyDescent="0.15">
      <c r="A58" s="11"/>
      <c r="B58" s="13" t="s">
        <v>435</v>
      </c>
      <c r="C58" s="11"/>
      <c r="D58" s="11"/>
      <c r="E58" s="11"/>
      <c r="F58" s="11"/>
      <c r="G58" s="11"/>
      <c r="H58" s="11"/>
      <c r="I58" s="11"/>
      <c r="J58" s="11"/>
    </row>
    <row r="59" spans="1:10" ht="13" x14ac:dyDescent="0.15">
      <c r="A59" s="11"/>
      <c r="B59" s="13" t="s">
        <v>436</v>
      </c>
      <c r="C59" s="11"/>
      <c r="D59" s="11"/>
      <c r="E59" s="11"/>
      <c r="F59" s="11"/>
      <c r="G59" s="11"/>
      <c r="H59" s="11"/>
      <c r="I59" s="11"/>
      <c r="J59" s="11"/>
    </row>
    <row r="60" spans="1:10" ht="13" x14ac:dyDescent="0.15">
      <c r="A60" s="11"/>
      <c r="B60" s="13" t="s">
        <v>437</v>
      </c>
      <c r="C60" s="11"/>
      <c r="D60" s="11"/>
      <c r="E60" s="11"/>
      <c r="F60" s="11"/>
      <c r="G60" s="11"/>
      <c r="H60" s="11"/>
      <c r="I60" s="11"/>
      <c r="J60" s="11"/>
    </row>
    <row r="61" spans="1:10" ht="13" x14ac:dyDescent="0.15">
      <c r="A61" s="11"/>
      <c r="B61" s="13" t="s">
        <v>438</v>
      </c>
      <c r="C61" s="11"/>
      <c r="D61" s="11"/>
      <c r="E61" s="11"/>
      <c r="F61" s="11"/>
      <c r="G61" s="11"/>
      <c r="H61" s="11"/>
      <c r="I61" s="11"/>
      <c r="J61" s="11"/>
    </row>
    <row r="62" spans="1:10" ht="13" x14ac:dyDescent="0.15">
      <c r="B62">
        <f t="shared" ref="B62:J62" si="0">COUNTIF(B2:B61, "&lt;&gt;")</f>
        <v>60</v>
      </c>
      <c r="C62">
        <f t="shared" si="0"/>
        <v>10</v>
      </c>
      <c r="D62">
        <f t="shared" si="0"/>
        <v>0</v>
      </c>
      <c r="E62">
        <f t="shared" si="0"/>
        <v>0</v>
      </c>
      <c r="F62">
        <f t="shared" si="0"/>
        <v>6</v>
      </c>
      <c r="G62">
        <f t="shared" si="0"/>
        <v>0</v>
      </c>
      <c r="H62">
        <f t="shared" si="0"/>
        <v>0</v>
      </c>
      <c r="I62">
        <f t="shared" si="0"/>
        <v>0</v>
      </c>
      <c r="J62">
        <f t="shared" si="0"/>
        <v>0</v>
      </c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0" sqref="A1:J40"/>
    </sheetView>
  </sheetViews>
  <sheetFormatPr baseColWidth="10" defaultColWidth="14.5" defaultRowHeight="15.75" customHeight="1" x14ac:dyDescent="0.15"/>
  <sheetData>
    <row r="1" spans="1:26" ht="16" x14ac:dyDescent="0.2">
      <c r="A1" s="29" t="s">
        <v>439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129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8" t="s">
        <v>440</v>
      </c>
      <c r="C2" s="27"/>
      <c r="D2" s="27"/>
      <c r="E2" s="28" t="s">
        <v>441</v>
      </c>
      <c r="F2" s="27"/>
      <c r="G2" s="27"/>
      <c r="H2" s="27"/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8" t="s">
        <v>442</v>
      </c>
      <c r="C3" s="27"/>
      <c r="D3" s="27"/>
      <c r="E3" s="28" t="s">
        <v>443</v>
      </c>
      <c r="F3" s="27"/>
      <c r="G3" s="27"/>
      <c r="H3" s="27"/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7"/>
      <c r="C4" s="27"/>
      <c r="D4" s="27"/>
      <c r="E4" s="27"/>
      <c r="F4" s="27"/>
      <c r="G4" s="27"/>
      <c r="H4" s="27"/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>
        <f t="shared" ref="B5:J5" si="0">COUNTIF(B2:B3,"&lt;&gt;")</f>
        <v>2</v>
      </c>
      <c r="C5" s="27">
        <f t="shared" si="0"/>
        <v>0</v>
      </c>
      <c r="D5" s="27">
        <f t="shared" si="0"/>
        <v>0</v>
      </c>
      <c r="E5" s="27">
        <f t="shared" si="0"/>
        <v>2</v>
      </c>
      <c r="F5" s="27">
        <f t="shared" si="0"/>
        <v>0</v>
      </c>
      <c r="G5" s="27">
        <f t="shared" si="0"/>
        <v>0</v>
      </c>
      <c r="H5" s="27">
        <f t="shared" si="0"/>
        <v>0</v>
      </c>
      <c r="I5" s="27">
        <f t="shared" si="0"/>
        <v>0</v>
      </c>
      <c r="J5" s="27">
        <f t="shared" si="0"/>
        <v>0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/>
      <c r="C6" s="27"/>
      <c r="D6" s="27"/>
      <c r="E6" s="27"/>
      <c r="F6" s="27"/>
      <c r="G6" s="27"/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/>
      <c r="C7" s="27"/>
      <c r="D7" s="27"/>
      <c r="E7" s="27"/>
      <c r="F7" s="27"/>
      <c r="G7" s="27"/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/>
      <c r="C8" s="27"/>
      <c r="D8" s="27"/>
      <c r="E8" s="27"/>
      <c r="F8" s="27"/>
      <c r="G8" s="27"/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/>
      <c r="C9" s="27"/>
      <c r="D9" s="27"/>
      <c r="E9" s="27"/>
      <c r="F9" s="27"/>
      <c r="G9" s="27"/>
      <c r="H9" s="27"/>
      <c r="I9" s="27"/>
      <c r="J9" s="2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8"/>
  <sheetViews>
    <sheetView workbookViewId="0">
      <selection activeCell="B30" sqref="A1:J40"/>
    </sheetView>
  </sheetViews>
  <sheetFormatPr baseColWidth="10" defaultColWidth="14.5" defaultRowHeight="15.75" customHeight="1" x14ac:dyDescent="0.15"/>
  <sheetData>
    <row r="1" spans="1:26" ht="16" x14ac:dyDescent="0.2">
      <c r="A1" s="29" t="s">
        <v>444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129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7"/>
      <c r="C2" s="27" t="s">
        <v>445</v>
      </c>
      <c r="D2" s="27"/>
      <c r="E2" s="27"/>
      <c r="F2" s="27" t="s">
        <v>446</v>
      </c>
      <c r="G2" s="27" t="s">
        <v>447</v>
      </c>
      <c r="H2" s="27"/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7"/>
      <c r="C3" s="27" t="s">
        <v>448</v>
      </c>
      <c r="D3" s="27"/>
      <c r="E3" s="27"/>
      <c r="F3" s="27" t="s">
        <v>449</v>
      </c>
      <c r="G3" s="27" t="s">
        <v>450</v>
      </c>
      <c r="H3" s="27"/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7"/>
      <c r="C4" s="27" t="s">
        <v>451</v>
      </c>
      <c r="D4" s="27"/>
      <c r="E4" s="27"/>
      <c r="F4" s="32"/>
      <c r="G4" s="27"/>
      <c r="H4" s="27"/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/>
      <c r="C5" s="27" t="s">
        <v>452</v>
      </c>
      <c r="D5" s="27"/>
      <c r="E5" s="27"/>
      <c r="F5" s="27"/>
      <c r="G5" s="27"/>
      <c r="H5" s="27"/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/>
      <c r="C6" s="27" t="s">
        <v>453</v>
      </c>
      <c r="D6" s="27"/>
      <c r="E6" s="27"/>
      <c r="F6" s="27"/>
      <c r="G6" s="27"/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/>
      <c r="C7" s="27" t="s">
        <v>454</v>
      </c>
      <c r="D7" s="27"/>
      <c r="E7" s="27"/>
      <c r="F7" s="27"/>
      <c r="G7" s="27"/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/>
      <c r="C8" s="27" t="s">
        <v>455</v>
      </c>
      <c r="D8" s="27"/>
      <c r="E8" s="27"/>
      <c r="F8" s="27"/>
      <c r="G8" s="27"/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/>
      <c r="C9" s="27" t="s">
        <v>456</v>
      </c>
      <c r="D9" s="27"/>
      <c r="E9" s="27"/>
      <c r="F9" s="27"/>
      <c r="G9" s="27"/>
      <c r="H9" s="27"/>
      <c r="I9" s="27"/>
      <c r="J9" s="2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 t="s">
        <v>457</v>
      </c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 t="s">
        <v>458</v>
      </c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/>
      <c r="C12" s="27" t="s">
        <v>459</v>
      </c>
      <c r="D12" s="27"/>
      <c r="E12" s="27"/>
      <c r="F12" s="27"/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 t="s">
        <v>460</v>
      </c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>
        <f t="shared" ref="A14:J14" si="0">COUNTIF(A2:A13,"&gt;NULL")</f>
        <v>0</v>
      </c>
      <c r="B14" s="27">
        <f t="shared" si="0"/>
        <v>0</v>
      </c>
      <c r="C14" s="27">
        <f t="shared" si="0"/>
        <v>12</v>
      </c>
      <c r="D14" s="27">
        <f t="shared" si="0"/>
        <v>0</v>
      </c>
      <c r="E14" s="27">
        <f t="shared" si="0"/>
        <v>0</v>
      </c>
      <c r="F14" s="27">
        <f t="shared" si="0"/>
        <v>2</v>
      </c>
      <c r="G14" s="27">
        <f t="shared" si="0"/>
        <v>2</v>
      </c>
      <c r="H14" s="27">
        <f t="shared" si="0"/>
        <v>0</v>
      </c>
      <c r="I14" s="27">
        <f t="shared" si="0"/>
        <v>0</v>
      </c>
      <c r="J14" s="27">
        <f t="shared" si="0"/>
        <v>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confirmed</vt:lpstr>
      <vt:lpstr>dis</vt:lpstr>
      <vt:lpstr>lob</vt:lpstr>
      <vt:lpstr>git</vt:lpstr>
      <vt:lpstr>red</vt:lpstr>
      <vt:lpstr>spr</vt:lpstr>
      <vt:lpstr>ror</vt:lpstr>
      <vt:lpstr>ful</vt:lpstr>
      <vt:lpstr>tra</vt:lpstr>
      <vt:lpstr>dia</vt:lpstr>
      <vt:lpstr>one</vt:lpstr>
      <vt:lpstr>ff</vt:lpstr>
      <vt:lpstr>osm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2017-11-15T05:36:14Z</dcterms:modified>
</cp:coreProperties>
</file>