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urtish/Documents/ICTV/validate_proposals/testData/proposalsTest6_split/"/>
    </mc:Choice>
  </mc:AlternateContent>
  <xr:revisionPtr revIDLastSave="0" documentId="13_ncr:1_{26031554-4247-0945-A53E-BE92E8D13C02}" xr6:coauthVersionLast="47" xr6:coauthVersionMax="47" xr10:uidLastSave="{00000000-0000-0000-0000-000000000000}"/>
  <bookViews>
    <workbookView xWindow="4060" yWindow="1600" windowWidth="29400" windowHeight="1326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AE2" i="1"/>
  <c r="AF2" i="1" s="1"/>
  <c r="P2" i="1" s="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<sst xmlns="http://schemas.openxmlformats.org/spreadsheetml/2006/main" count="390" uniqueCount="164">
  <si>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</si>
  <si>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</si>
  <si>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</si>
  <si>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</si>
  <si>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</si>
  <si>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</si>
  <si>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</si>
  <si>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</si>
  <si>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</si>
  <si>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</si>
  <si>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</si>
  <si>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</si>
  <si>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</si>
  <si>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</si>
  <si>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</si>
  <si>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</si>
  <si>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</si>
  <si>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</si>
  <si>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</si>
  <si>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</si>
  <si>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</si>
  <si>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</si>
  <si>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</si>
  <si>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</si>
  <si>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</si>
  <si>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</si>
  <si>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</si>
  <si>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</si>
  <si>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</si>
  <si>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</si>
  <si>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</si>
  <si>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</si>
  <si>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</si>
  <si>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</si>
  <si>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</si>
  <si>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</si>
  <si>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</si>
  <si>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</si>
  <si>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</si>
  <si>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</si>
  <si>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</si>
  <si>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</si>
  <si>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</si>
  <si>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</si>
  <si>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</si>
  <si>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</si>
  <si>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</si>
  <si>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</si>
  <si>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</si>
  <si>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</si>
  <si>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</si>
  <si>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</si>
  <si>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</si>
  <si>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</si>
  <si>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</si>
  <si>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</si>
  <si>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</si>
  <si>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</si>
  <si>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</si>
  <si>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</si>
  <si>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</si>
  <si>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</si>
  <si>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</si>
  <si>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</si>
  <si>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</si>
  <si>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</si>
  <si>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</si>
  <si>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</si>
  <si>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</si>
  <si>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</si>
  <si>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</si>
  <si>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</si>
  <si>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</si>
  <si>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</si>
  <si>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</si>
  <si>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</si>
  <si>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</si>
  <si>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</si>
  <si>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</si>
  <si>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</si>
  <si>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</si>
  <si>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</si>
  <si>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</si>
  <si>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</si>
  <si>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</si>
  <si>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</si>
  <si>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</si>
  <si>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</si>
  <si>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</si>
  <si>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</si>
  <si>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</si>
  <si>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</si>
  <si>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</si>
  <si>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</si>
  <si>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</si>
  <si>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</si>
  <si>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</si>
  <si>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</si>
  <si>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</si>
  <si>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</si>
  <si>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</si>
  <si>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</si>
  <si>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</si>
  <si>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</si>
  <si>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</si>
  <si>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</si>
  <si>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</si>
  <si>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</si>
  <si>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</si>
  <si>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</si>
  <si>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</si>
  <si>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</si>
  <si>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</si>
  <si>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</si>
  <si>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</si>
  <si>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</si>
  <si>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Monodnaviria</t>
  </si>
  <si>
    <t>Shotokuvirae</t>
  </si>
  <si>
    <t>Cossaviricota</t>
  </si>
  <si>
    <t>Quintoviricetes</t>
  </si>
  <si>
    <t>Piccovirales</t>
  </si>
  <si>
    <t>Parvoviridae</t>
  </si>
  <si>
    <t>Parvovirinae</t>
  </si>
  <si>
    <t>Hemiambidensovirus</t>
  </si>
  <si>
    <t>Densovirinae</t>
  </si>
  <si>
    <t>Hemiambidensovirus hemipteran1</t>
  </si>
  <si>
    <t>exemplar 1</t>
  </si>
  <si>
    <t>Hemiambidensovirus hemipteran split1</t>
  </si>
  <si>
    <t>Hemiambidensovirus hemipteran split2</t>
  </si>
  <si>
    <t>exemplar split1</t>
  </si>
  <si>
    <t>exemplar split2</t>
  </si>
  <si>
    <t>Hemiambidensovirus hemipteran split3 dup acc</t>
  </si>
  <si>
    <t>FJ040397</t>
  </si>
  <si>
    <t>FJ040397.1</t>
  </si>
  <si>
    <t>FJ040397.2</t>
  </si>
  <si>
    <t>exemplar split3 dup acc</t>
  </si>
  <si>
    <t>DplDV1new</t>
  </si>
  <si>
    <t>DplDV1split1</t>
  </si>
  <si>
    <t>DplDV1split2</t>
  </si>
  <si>
    <t>DplDV1wrongAcc</t>
  </si>
  <si>
    <t>Iteradensovirus</t>
  </si>
  <si>
    <t>Iteradensovirus2</t>
  </si>
  <si>
    <t>IteradensovirusSplitSub</t>
  </si>
  <si>
    <t>split species into itself</t>
  </si>
  <si>
    <t>and two copies</t>
  </si>
  <si>
    <t>re-use access in split - should error</t>
  </si>
  <si>
    <t>split a genus into itself</t>
  </si>
  <si>
    <t>and another genus</t>
  </si>
  <si>
    <t>and a subgenus</t>
  </si>
  <si>
    <t>Erythroparvovirus</t>
  </si>
  <si>
    <t>Erythroparvovirus pinniped1</t>
  </si>
  <si>
    <t>Erythroparvovirus pinniped1a</t>
  </si>
  <si>
    <t>Erythroparvovirus pinniped1b</t>
  </si>
  <si>
    <t>Erythroparvovirus pinniped1c</t>
  </si>
  <si>
    <t>SePV1a</t>
  </si>
  <si>
    <t>SEPV1b</t>
  </si>
  <si>
    <t>SePV1c</t>
  </si>
  <si>
    <t>KF373759</t>
  </si>
  <si>
    <t>KF373759.2</t>
  </si>
  <si>
    <t>KF373759.3</t>
  </si>
  <si>
    <t>seal parvovirus</t>
  </si>
  <si>
    <t>seal parvovirus b</t>
  </si>
  <si>
    <t>seal parvovirus c</t>
  </si>
  <si>
    <t>split species into only new names, but keep accession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</si>
</sst>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
      <sz val="12"/>
      <name val="Calibri"/>
      <family val="2"/>
      <scheme val="minor"/>
    </font>
    <font>
      <b/>
      <sz val="12"/>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96">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7" borderId="1" xfId="0" applyFont="1" applyFill="1" applyBorder="1"/>
    <xf numFmtId="0" fontId="8" fillId="7" borderId="1" xfId="0" applyFont="1" applyFill="1" applyBorder="1"/>
    <xf numFmtId="0" fontId="0" fillId="4" borderId="8" xfId="0" applyFill="1" applyBorder="1"/>
    <xf numFmtId="0" fontId="0" fillId="7" borderId="8" xfId="0" applyFill="1" applyBorder="1"/>
    <xf numFmtId="0" fontId="19" fillId="7" borderId="8" xfId="0" applyFont="1" applyFill="1" applyBorder="1"/>
    <xf numFmtId="0" fontId="0" fillId="6" borderId="8" xfId="0" applyFill="1" applyBorder="1"/>
    <xf numFmtId="0" fontId="0" fillId="8" borderId="8" xfId="0" applyFill="1" applyBorder="1"/>
    <xf numFmtId="0" fontId="0" fillId="0" borderId="8" xfId="0" applyBorder="1"/>
    <xf numFmtId="0" fontId="0" fillId="4" borderId="3" xfId="0" applyFill="1" applyBorder="1"/>
    <xf numFmtId="0" fontId="0" fillId="7" borderId="3" xfId="0" applyFill="1" applyBorder="1"/>
    <xf numFmtId="0" fontId="9" fillId="7" borderId="10" xfId="0" applyFont="1" applyFill="1" applyBorder="1"/>
    <xf numFmtId="0" fontId="9" fillId="0" borderId="11" xfId="0" applyFont="1" applyBorder="1"/>
    <xf numFmtId="0" fontId="0" fillId="4" borderId="12" xfId="0" applyFill="1" applyBorder="1"/>
    <xf numFmtId="0" fontId="0" fillId="4" borderId="13" xfId="0" applyFill="1" applyBorder="1"/>
    <xf numFmtId="0" fontId="0" fillId="4" borderId="14" xfId="0" applyFill="1" applyBorder="1"/>
    <xf numFmtId="0" fontId="0" fillId="7" borderId="14" xfId="0" applyFill="1" applyBorder="1"/>
    <xf numFmtId="0" fontId="0" fillId="0" borderId="15" xfId="0"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xf numFmtId="0" fontId="0" fillId="4" borderId="9" xfId="0" applyFont="1" applyFill="1" applyBorder="1"/>
    <xf numFmtId="0" fontId="0" fillId="4" borderId="10" xfId="0" applyFont="1" applyFill="1" applyBorder="1"/>
    <xf numFmtId="0" fontId="0" fillId="7" borderId="10" xfId="0" applyFont="1" applyFill="1" applyBorder="1"/>
    <xf numFmtId="0" fontId="0" fillId="4" borderId="12" xfId="0" applyFont="1" applyFill="1" applyBorder="1"/>
    <xf numFmtId="0" fontId="0" fillId="4" borderId="1" xfId="0" applyFont="1" applyFill="1" applyBorder="1"/>
    <xf numFmtId="0" fontId="0" fillId="7" borderId="1" xfId="0" applyFont="1" applyFill="1" applyBorder="1"/>
    <xf numFmtId="0" fontId="31" fillId="7" borderId="10" xfId="0" applyFont="1" applyFill="1" applyBorder="1"/>
    <xf numFmtId="0" fontId="32" fillId="7" borderId="10" xfId="0" applyFont="1" applyFill="1" applyBorder="1"/>
    <xf numFmtId="0" fontId="31" fillId="6" borderId="10" xfId="0" applyFont="1" applyFill="1" applyBorder="1"/>
    <xf numFmtId="0" fontId="31" fillId="8" borderId="10" xfId="0" applyFont="1" applyFill="1" applyBorder="1"/>
    <xf numFmtId="0" fontId="31" fillId="0" borderId="10" xfId="0" applyFont="1" applyBorder="1"/>
    <xf numFmtId="0" fontId="31" fillId="0" borderId="11" xfId="0" applyFont="1" applyBorder="1"/>
    <xf numFmtId="0" fontId="31" fillId="7" borderId="1" xfId="0" applyFont="1" applyFill="1" applyBorder="1"/>
    <xf numFmtId="0" fontId="32" fillId="7" borderId="1" xfId="0" applyFont="1" applyFill="1" applyBorder="1"/>
    <xf numFmtId="0" fontId="31" fillId="6" borderId="1" xfId="0" applyFont="1" applyFill="1" applyBorder="1"/>
    <xf numFmtId="0" fontId="31" fillId="8" borderId="1" xfId="0" applyFont="1" applyFill="1" applyBorder="1"/>
    <xf numFmtId="0" fontId="31" fillId="0" borderId="1" xfId="0" applyFont="1" applyBorder="1"/>
    <xf numFmtId="0" fontId="31" fillId="0" borderId="0" xfId="0" applyFont="1"/>
    <xf numFmtId="0" fontId="31" fillId="7" borderId="14" xfId="0" applyFont="1" applyFill="1" applyBorder="1"/>
    <xf numFmtId="0" fontId="32" fillId="7" borderId="14" xfId="0" applyFont="1" applyFill="1" applyBorder="1"/>
    <xf numFmtId="0" fontId="31" fillId="6" borderId="14" xfId="0" applyFont="1" applyFill="1" applyBorder="1"/>
    <xf numFmtId="0" fontId="31" fillId="8" borderId="14" xfId="0" applyFont="1" applyFill="1" applyBorder="1"/>
    <xf numFmtId="0" fontId="31" fillId="0" borderId="14" xfId="0" applyFont="1" applyBorder="1"/>
    <xf numFmtId="0" fontId="31" fillId="0" borderId="15" xfId="0" applyFont="1" applyBorder="1"/>
    <xf numFmtId="0" fontId="31" fillId="7" borderId="3" xfId="0" applyFont="1" applyFill="1" applyBorder="1"/>
    <xf numFmtId="0" fontId="32" fillId="7" borderId="3" xfId="0" applyFont="1" applyFill="1" applyBorder="1"/>
    <xf numFmtId="0" fontId="31" fillId="6" borderId="3" xfId="0" applyFont="1" applyFill="1" applyBorder="1"/>
    <xf numFmtId="0" fontId="31" fillId="8" borderId="3" xfId="0" applyFont="1" applyFill="1" applyBorder="1"/>
    <xf numFmtId="0" fontId="31" fillId="0" borderId="3" xfId="0" applyFont="1" applyBorder="1"/>
    <xf numFmtId="0" fontId="31" fillId="4" borderId="1" xfId="0" applyFont="1" applyFill="1" applyBorder="1"/>
    <xf numFmtId="0" fontId="31" fillId="4" borderId="14" xfId="0" applyFont="1" applyFill="1" applyBorder="1"/>
  </cellXfs>
  <cellStyles count="3">
    <cellStyle name="60% - Accent3" xfId="1" builtinId="40"/>
    <cellStyle name="Hyperlink" xfId="2" builtinId="8"/>
    <cellStyle name="Normal" xfId="0" builtinId="0"/>
  </cellStyles>
  <dxfs count="9">
    <dxf>
      <font>
        <b val="0"/>
        <i/>
      </font>
    </dxf>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rgb="FF7030A0"/>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ColWidth="11"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8"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18"/>
  <sheetViews>
    <sheetView tabSelected="1" topLeftCell="S1" zoomScaleNormal="100" workbookViewId="0">
      <pane ySplit="4" topLeftCell="A5" activePane="bottomLeft" state="frozen"/>
      <selection pane="bottomLeft" activeCell="T9" sqref="T9"/>
    </sheetView>
  </sheetViews>
  <sheetFormatPr baseColWidth="10" defaultColWidth="11" defaultRowHeight="16" x14ac:dyDescent="0.2"/>
  <cols>
    <col min="1" max="1" width="13" style="2" bestFit="1" customWidth="1"/>
    <col min="2" max="2" width="9" style="2" customWidth="1"/>
    <col min="3" max="3" width="12.1640625" style="2" bestFit="1" customWidth="1"/>
    <col min="4" max="4" width="11.1640625" style="2" customWidth="1"/>
    <col min="5" max="5" width="12.5" style="2" bestFit="1" customWidth="1"/>
    <col min="6" max="6" width="10.1640625" style="2" customWidth="1"/>
    <col min="7" max="7" width="14.1640625" style="2" bestFit="1" customWidth="1"/>
    <col min="8" max="8" width="8.1640625" style="2" customWidth="1"/>
    <col min="9" max="9" width="11.33203125" style="2" bestFit="1" customWidth="1"/>
    <col min="10" max="10" width="8.5" style="2" customWidth="1"/>
    <col min="11" max="12" width="11.83203125" style="2" bestFit="1" customWidth="1"/>
    <col min="13" max="13" width="14.83203125" style="2" bestFit="1" customWidth="1"/>
    <col min="14" max="14" width="9" style="2" customWidth="1"/>
    <col min="15" max="15" width="25.1640625" style="2" bestFit="1" customWidth="1"/>
    <col min="16" max="16" width="13" style="14" bestFit="1" customWidth="1"/>
    <col min="17" max="17" width="9.5" style="14" customWidth="1"/>
    <col min="18" max="18" width="12.1640625" style="14" bestFit="1" customWidth="1"/>
    <col min="19" max="19" width="12.33203125" style="14" customWidth="1"/>
    <col min="20" max="20" width="12.5" style="14" bestFit="1" customWidth="1"/>
    <col min="21" max="21" width="11.1640625" style="14" customWidth="1"/>
    <col min="22" max="22" width="14.1640625" style="14" bestFit="1" customWidth="1"/>
    <col min="23" max="23" width="9" style="14" customWidth="1"/>
    <col min="24" max="24" width="11.33203125" style="14" bestFit="1" customWidth="1"/>
    <col min="25" max="25" width="9.5" style="14" customWidth="1"/>
    <col min="26" max="26" width="11.83203125" style="14" bestFit="1" customWidth="1"/>
    <col min="27" max="27" width="16.6640625" style="14" bestFit="1" customWidth="1"/>
    <col min="28" max="28" width="19" style="14" bestFit="1" customWidth="1"/>
    <col min="29" max="29" width="10" style="14" customWidth="1"/>
    <col min="30" max="30" width="30.5" style="26" bestFit="1" customWidth="1"/>
    <col min="31" max="31" width="10.33203125" style="4" customWidth="1"/>
    <col min="32" max="32" width="32.83203125" style="4" customWidth="1"/>
    <col min="33" max="33" width="12.33203125" style="4" bestFit="1" customWidth="1"/>
    <col min="34" max="34" width="11" style="4" customWidth="1"/>
    <col min="35" max="35" width="4.83203125" style="4" customWidth="1"/>
    <col min="36" max="36" width="14.1640625" style="4" customWidth="1"/>
    <col min="37" max="37" width="13.1640625" style="4" bestFit="1" customWidth="1"/>
    <col min="38" max="38" width="10.5" style="15" bestFit="1" customWidth="1"/>
    <col min="39" max="39" width="10.33203125" style="15" bestFit="1" customWidth="1"/>
    <col min="40" max="40" width="20.1640625" style="1" bestFit="1" customWidth="1"/>
  </cols>
  <sheetData>
    <row r="1" spans="1:41" s="17" customFormat="1" ht="24" x14ac:dyDescent="0.3">
      <c r="A1" s="18" t="s">
        <v>81</v>
      </c>
      <c r="B1" s="62" t="s">
        <v>112</v>
      </c>
      <c r="C1" s="62"/>
      <c r="D1" s="62"/>
      <c r="E1" s="63" t="str">
        <f ca="1">IF(LEN(cellFilenameFormatErrors)=0,LEFT(cellBaseFilename,9),"Code is automatically derived from the filename: 'YEAR.###X.[STATUS.][v#.]DESCRIPTION.xlsx', X=SC code")</f>
        <v>2023.907D</v>
      </c>
      <c r="F1" s="63"/>
      <c r="G1" s="63"/>
      <c r="H1" s="63"/>
      <c r="I1" s="63"/>
      <c r="J1" s="63"/>
      <c r="K1" s="63"/>
      <c r="L1" s="63"/>
      <c r="M1" s="63"/>
      <c r="N1" s="63"/>
      <c r="O1" s="63"/>
      <c r="P1" s="53"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54"/>
      <c r="R1" s="54"/>
      <c r="S1" s="54"/>
      <c r="T1" s="54"/>
      <c r="U1" s="54"/>
      <c r="V1" s="54"/>
      <c r="W1" s="54"/>
      <c r="X1" s="54"/>
      <c r="Y1" s="54"/>
      <c r="Z1" s="54"/>
      <c r="AA1" s="54"/>
      <c r="AB1" s="54"/>
      <c r="AC1" s="54"/>
      <c r="AD1" s="29" t="s">
        <v>28</v>
      </c>
      <c r="AE1" s="25" t="str" cm="1">
        <f t="array" aca="1" ref="AE1" ca="1">MID(CELL("filename",'Proposal Template'!$B$1),SEARCH("[",CELL("filename",'Proposal Template'!$B$1))+1, SEARCH("]",CELL("filename",'Proposal Template'!$B$1))-SEARCH("[",CELL("filename",'Proposal Template'!$B$1))-1)</f>
        <v>2023.907D.N.v1.Correct_split.xlsx</v>
      </c>
      <c r="AF1" s="23"/>
      <c r="AG1" s="16"/>
      <c r="AH1" s="16"/>
      <c r="AI1" s="16"/>
      <c r="AJ1" s="16"/>
      <c r="AK1" s="16"/>
      <c r="AL1" s="16"/>
      <c r="AM1" s="16"/>
      <c r="AN1" s="16"/>
      <c r="AO1"/>
    </row>
    <row r="2" spans="1:41" ht="19" x14ac:dyDescent="0.25">
      <c r="A2" s="18" t="s">
        <v>113</v>
      </c>
      <c r="B2" s="62" t="s">
        <v>111</v>
      </c>
      <c r="C2" s="62"/>
      <c r="D2" s="62"/>
      <c r="E2" s="64"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Animal DNA viruses and Retroviruses (D) proposals</v>
      </c>
      <c r="F2" s="64"/>
      <c r="G2" s="64"/>
      <c r="H2" s="64"/>
      <c r="I2" s="64"/>
      <c r="J2" s="64"/>
      <c r="K2" s="64"/>
      <c r="L2" s="64"/>
      <c r="M2" s="64"/>
      <c r="N2" s="64"/>
      <c r="O2" s="64"/>
      <c r="P2" s="55" t="str">
        <f ca="1">_xlfn.CONCAT(
IF(NOT(ISERROR(AF2)),"","Study Section code ('"&amp;AE2&amp;"') is not valid; ")
)</f>
        <v/>
      </c>
      <c r="Q2" s="56"/>
      <c r="R2" s="56"/>
      <c r="S2" s="56"/>
      <c r="T2" s="56"/>
      <c r="U2" s="56"/>
      <c r="V2" s="56"/>
      <c r="W2" s="56"/>
      <c r="X2" s="56"/>
      <c r="Y2" s="56"/>
      <c r="Z2" s="56"/>
      <c r="AA2" s="56"/>
      <c r="AB2" s="56"/>
      <c r="AC2" s="56"/>
      <c r="AD2" s="30" t="s">
        <v>28</v>
      </c>
      <c r="AE2" s="24" t="str">
        <f ca="1">MID(AE1,9,1)</f>
        <v>D</v>
      </c>
      <c r="AF2" s="24" t="str">
        <f ca="1">VLOOKUP(AE2,studySectionCodeLUT,2,FALSE)</f>
        <v>Animal DNA viruses and Retroviruses (D) proposals</v>
      </c>
      <c r="AG2" s="3"/>
      <c r="AH2" s="3"/>
      <c r="AI2" s="3"/>
      <c r="AJ2" s="3"/>
      <c r="AK2" s="3"/>
      <c r="AL2" s="3"/>
      <c r="AM2" s="3"/>
      <c r="AN2" s="3"/>
    </row>
    <row r="3" spans="1:41" ht="36" customHeight="1" x14ac:dyDescent="0.2">
      <c r="A3" s="57" t="s">
        <v>21</v>
      </c>
      <c r="B3" s="57"/>
      <c r="C3" s="57"/>
      <c r="D3" s="57"/>
      <c r="E3" s="57"/>
      <c r="F3" s="57"/>
      <c r="G3" s="57"/>
      <c r="H3" s="57"/>
      <c r="I3" s="57"/>
      <c r="J3" s="57"/>
      <c r="K3" s="57"/>
      <c r="L3" s="57"/>
      <c r="M3" s="57"/>
      <c r="N3" s="57"/>
      <c r="O3" s="57"/>
      <c r="P3" s="58" t="s">
        <v>22</v>
      </c>
      <c r="Q3" s="58"/>
      <c r="R3" s="58"/>
      <c r="S3" s="58"/>
      <c r="T3" s="58"/>
      <c r="U3" s="58"/>
      <c r="V3" s="58"/>
      <c r="W3" s="58"/>
      <c r="X3" s="58"/>
      <c r="Y3" s="58"/>
      <c r="Z3" s="58"/>
      <c r="AA3" s="58"/>
      <c r="AB3" s="58"/>
      <c r="AC3" s="58"/>
      <c r="AD3" s="58"/>
      <c r="AE3" s="59" t="s">
        <v>110</v>
      </c>
      <c r="AF3" s="60"/>
      <c r="AG3" s="60"/>
      <c r="AH3" s="60"/>
      <c r="AI3" s="60"/>
      <c r="AJ3" s="60"/>
      <c r="AK3" s="61"/>
      <c r="AL3" s="51" t="s">
        <v>109</v>
      </c>
      <c r="AM3" s="52"/>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A5" s="2" t="s">
        <v>116</v>
      </c>
      <c r="C5" s="2" t="s">
        <v>117</v>
      </c>
      <c r="E5" s="2" t="s">
        <v>118</v>
      </c>
      <c r="G5" s="2" t="s">
        <v>119</v>
      </c>
      <c r="I5" s="2" t="s">
        <v>120</v>
      </c>
      <c r="K5" s="2" t="s">
        <v>121</v>
      </c>
      <c r="L5" s="2" t="s">
        <v>124</v>
      </c>
      <c r="M5" s="2" t="s">
        <v>123</v>
      </c>
      <c r="O5" s="2" t="s">
        <v>125</v>
      </c>
      <c r="P5" s="34" t="s">
        <v>116</v>
      </c>
      <c r="Q5" s="34"/>
      <c r="R5" s="34" t="s">
        <v>117</v>
      </c>
      <c r="S5" s="34"/>
      <c r="T5" s="34" t="s">
        <v>118</v>
      </c>
      <c r="U5" s="34"/>
      <c r="V5" s="34" t="s">
        <v>119</v>
      </c>
      <c r="W5" s="34"/>
      <c r="X5" s="34" t="s">
        <v>120</v>
      </c>
      <c r="Y5" s="34"/>
      <c r="Z5" s="34" t="s">
        <v>121</v>
      </c>
      <c r="AA5" s="34" t="s">
        <v>124</v>
      </c>
      <c r="AB5" s="34" t="s">
        <v>123</v>
      </c>
      <c r="AC5" s="34"/>
      <c r="AD5" s="35" t="s">
        <v>125</v>
      </c>
      <c r="AE5" s="4" t="s">
        <v>132</v>
      </c>
      <c r="AF5" s="4" t="s">
        <v>126</v>
      </c>
      <c r="AG5" s="4" t="s">
        <v>136</v>
      </c>
      <c r="AI5" s="4" t="s">
        <v>24</v>
      </c>
      <c r="AJ5" s="4" t="s">
        <v>108</v>
      </c>
      <c r="AK5" s="4" t="s">
        <v>44</v>
      </c>
      <c r="AL5" s="15" t="s">
        <v>45</v>
      </c>
      <c r="AM5" s="15" t="s">
        <v>28</v>
      </c>
      <c r="AN5" s="1" t="s">
        <v>143</v>
      </c>
    </row>
    <row r="6" spans="1:41" x14ac:dyDescent="0.2">
      <c r="A6" s="2" t="s">
        <v>116</v>
      </c>
      <c r="C6" s="2" t="s">
        <v>117</v>
      </c>
      <c r="E6" s="2" t="s">
        <v>118</v>
      </c>
      <c r="G6" s="2" t="s">
        <v>119</v>
      </c>
      <c r="I6" s="2" t="s">
        <v>120</v>
      </c>
      <c r="K6" s="2" t="s">
        <v>121</v>
      </c>
      <c r="L6" s="2" t="s">
        <v>124</v>
      </c>
      <c r="M6" s="2" t="s">
        <v>123</v>
      </c>
      <c r="O6" s="2" t="s">
        <v>125</v>
      </c>
      <c r="P6" s="14" t="s">
        <v>116</v>
      </c>
      <c r="R6" s="14" t="s">
        <v>117</v>
      </c>
      <c r="T6" s="14" t="s">
        <v>118</v>
      </c>
      <c r="V6" s="14" t="s">
        <v>119</v>
      </c>
      <c r="X6" s="14" t="s">
        <v>120</v>
      </c>
      <c r="Z6" s="14" t="s">
        <v>121</v>
      </c>
      <c r="AA6" s="14" t="s">
        <v>124</v>
      </c>
      <c r="AB6" s="14" t="s">
        <v>123</v>
      </c>
      <c r="AD6" s="26" t="s">
        <v>127</v>
      </c>
      <c r="AE6" s="4" t="s">
        <v>133</v>
      </c>
      <c r="AF6" s="4" t="s">
        <v>129</v>
      </c>
      <c r="AG6" s="4" t="s">
        <v>137</v>
      </c>
      <c r="AI6" s="4" t="s">
        <v>24</v>
      </c>
      <c r="AJ6" s="4" t="s">
        <v>108</v>
      </c>
      <c r="AK6" s="4" t="s">
        <v>63</v>
      </c>
      <c r="AL6" s="15" t="s">
        <v>45</v>
      </c>
      <c r="AM6" s="15" t="s">
        <v>28</v>
      </c>
      <c r="AN6" s="1" t="s">
        <v>144</v>
      </c>
    </row>
    <row r="7" spans="1:41" x14ac:dyDescent="0.2">
      <c r="A7" s="2" t="s">
        <v>116</v>
      </c>
      <c r="C7" s="2" t="s">
        <v>117</v>
      </c>
      <c r="E7" s="2" t="s">
        <v>118</v>
      </c>
      <c r="G7" s="2" t="s">
        <v>119</v>
      </c>
      <c r="I7" s="2" t="s">
        <v>120</v>
      </c>
      <c r="K7" s="2" t="s">
        <v>121</v>
      </c>
      <c r="L7" s="2" t="s">
        <v>124</v>
      </c>
      <c r="M7" s="2" t="s">
        <v>123</v>
      </c>
      <c r="O7" s="2" t="s">
        <v>125</v>
      </c>
      <c r="P7" s="14" t="s">
        <v>116</v>
      </c>
      <c r="R7" s="14" t="s">
        <v>117</v>
      </c>
      <c r="T7" s="14" t="s">
        <v>118</v>
      </c>
      <c r="V7" s="14" t="s">
        <v>119</v>
      </c>
      <c r="X7" s="14" t="s">
        <v>120</v>
      </c>
      <c r="Z7" s="14" t="s">
        <v>121</v>
      </c>
      <c r="AA7" s="14" t="s">
        <v>124</v>
      </c>
      <c r="AB7" s="14" t="s">
        <v>123</v>
      </c>
      <c r="AD7" s="26" t="s">
        <v>128</v>
      </c>
      <c r="AE7" s="4" t="s">
        <v>134</v>
      </c>
      <c r="AF7" s="4" t="s">
        <v>130</v>
      </c>
      <c r="AG7" s="4" t="s">
        <v>138</v>
      </c>
      <c r="AI7" s="4" t="s">
        <v>24</v>
      </c>
      <c r="AJ7" s="4" t="s">
        <v>108</v>
      </c>
      <c r="AK7" s="4" t="s">
        <v>63</v>
      </c>
      <c r="AL7" s="15" t="s">
        <v>45</v>
      </c>
      <c r="AM7" s="15" t="s">
        <v>28</v>
      </c>
      <c r="AN7" s="1" t="s">
        <v>144</v>
      </c>
    </row>
    <row r="8" spans="1:41" x14ac:dyDescent="0.2">
      <c r="A8" s="2" t="s">
        <v>116</v>
      </c>
      <c r="C8" s="2" t="s">
        <v>117</v>
      </c>
      <c r="E8" s="2" t="s">
        <v>118</v>
      </c>
      <c r="G8" s="2" t="s">
        <v>119</v>
      </c>
      <c r="I8" s="2" t="s">
        <v>120</v>
      </c>
      <c r="K8" s="2" t="s">
        <v>121</v>
      </c>
      <c r="L8" s="2" t="s">
        <v>124</v>
      </c>
      <c r="M8" s="2" t="s">
        <v>123</v>
      </c>
      <c r="O8" s="2" t="s">
        <v>125</v>
      </c>
      <c r="P8" s="14" t="s">
        <v>116</v>
      </c>
      <c r="R8" s="14" t="s">
        <v>117</v>
      </c>
      <c r="T8" s="14" t="s">
        <v>118</v>
      </c>
      <c r="V8" s="14" t="s">
        <v>119</v>
      </c>
      <c r="X8" s="14" t="s">
        <v>120</v>
      </c>
      <c r="Z8" s="14" t="s">
        <v>121</v>
      </c>
      <c r="AA8" s="14" t="s">
        <v>124</v>
      </c>
      <c r="AB8" s="14" t="s">
        <v>123</v>
      </c>
      <c r="AD8" s="26" t="s">
        <v>131</v>
      </c>
      <c r="AE8" s="4" t="s">
        <v>132</v>
      </c>
      <c r="AF8" s="4" t="s">
        <v>135</v>
      </c>
      <c r="AG8" s="4" t="s">
        <v>139</v>
      </c>
      <c r="AI8" s="4" t="s">
        <v>24</v>
      </c>
      <c r="AJ8" s="4" t="s">
        <v>108</v>
      </c>
      <c r="AK8" s="4" t="s">
        <v>63</v>
      </c>
      <c r="AL8" s="15" t="s">
        <v>45</v>
      </c>
      <c r="AM8" s="15" t="s">
        <v>28</v>
      </c>
      <c r="AN8" s="1" t="s">
        <v>145</v>
      </c>
    </row>
    <row r="9" spans="1:41" x14ac:dyDescent="0.2">
      <c r="A9" s="2" t="s">
        <v>116</v>
      </c>
      <c r="C9" s="2" t="s">
        <v>117</v>
      </c>
      <c r="E9" s="2" t="s">
        <v>118</v>
      </c>
      <c r="G9" s="2" t="s">
        <v>119</v>
      </c>
      <c r="I9" s="2" t="s">
        <v>120</v>
      </c>
      <c r="K9" s="2" t="s">
        <v>121</v>
      </c>
      <c r="L9" s="2" t="s">
        <v>124</v>
      </c>
      <c r="M9" s="2" t="s">
        <v>140</v>
      </c>
      <c r="P9" s="14" t="s">
        <v>116</v>
      </c>
      <c r="R9" s="14" t="s">
        <v>117</v>
      </c>
      <c r="T9" s="14" t="s">
        <v>118</v>
      </c>
      <c r="V9" s="14" t="s">
        <v>119</v>
      </c>
      <c r="X9" s="14" t="s">
        <v>120</v>
      </c>
      <c r="Z9" s="14" t="s">
        <v>121</v>
      </c>
      <c r="AA9" s="14" t="s">
        <v>124</v>
      </c>
      <c r="AB9" s="14" t="s">
        <v>140</v>
      </c>
      <c r="AJ9" s="4" t="s">
        <v>108</v>
      </c>
      <c r="AL9" s="15" t="s">
        <v>45</v>
      </c>
      <c r="AM9" s="15" t="s">
        <v>35</v>
      </c>
      <c r="AN9" s="1" t="s">
        <v>146</v>
      </c>
    </row>
    <row r="10" spans="1:41" x14ac:dyDescent="0.2">
      <c r="A10" s="2" t="s">
        <v>116</v>
      </c>
      <c r="C10" s="2" t="s">
        <v>117</v>
      </c>
      <c r="E10" s="2" t="s">
        <v>118</v>
      </c>
      <c r="G10" s="2" t="s">
        <v>119</v>
      </c>
      <c r="I10" s="2" t="s">
        <v>120</v>
      </c>
      <c r="K10" s="2" t="s">
        <v>121</v>
      </c>
      <c r="L10" s="2" t="s">
        <v>124</v>
      </c>
      <c r="M10" s="2" t="s">
        <v>140</v>
      </c>
      <c r="P10" s="14" t="s">
        <v>116</v>
      </c>
      <c r="R10" s="14" t="s">
        <v>117</v>
      </c>
      <c r="T10" s="14" t="s">
        <v>118</v>
      </c>
      <c r="V10" s="14" t="s">
        <v>119</v>
      </c>
      <c r="X10" s="14" t="s">
        <v>120</v>
      </c>
      <c r="Z10" s="14" t="s">
        <v>121</v>
      </c>
      <c r="AA10" s="14" t="s">
        <v>124</v>
      </c>
      <c r="AB10" s="14" t="s">
        <v>141</v>
      </c>
      <c r="AJ10" s="4" t="s">
        <v>108</v>
      </c>
      <c r="AL10" s="15" t="s">
        <v>45</v>
      </c>
      <c r="AM10" s="15" t="s">
        <v>35</v>
      </c>
      <c r="AN10" s="1" t="s">
        <v>147</v>
      </c>
    </row>
    <row r="11" spans="1:41" ht="17" thickBot="1" x14ac:dyDescent="0.25">
      <c r="A11" s="36" t="s">
        <v>116</v>
      </c>
      <c r="B11" s="36"/>
      <c r="C11" s="36" t="s">
        <v>117</v>
      </c>
      <c r="D11" s="36"/>
      <c r="E11" s="36" t="s">
        <v>118</v>
      </c>
      <c r="F11" s="36"/>
      <c r="G11" s="36" t="s">
        <v>119</v>
      </c>
      <c r="H11" s="36"/>
      <c r="I11" s="36" t="s">
        <v>120</v>
      </c>
      <c r="J11" s="36"/>
      <c r="K11" s="36" t="s">
        <v>121</v>
      </c>
      <c r="L11" s="36" t="s">
        <v>124</v>
      </c>
      <c r="M11" s="36" t="s">
        <v>140</v>
      </c>
      <c r="N11" s="36"/>
      <c r="O11" s="36"/>
      <c r="P11" s="37" t="s">
        <v>116</v>
      </c>
      <c r="Q11" s="37"/>
      <c r="R11" s="37" t="s">
        <v>117</v>
      </c>
      <c r="S11" s="37"/>
      <c r="T11" s="37" t="s">
        <v>118</v>
      </c>
      <c r="U11" s="37"/>
      <c r="V11" s="37" t="s">
        <v>119</v>
      </c>
      <c r="W11" s="37"/>
      <c r="X11" s="37" t="s">
        <v>120</v>
      </c>
      <c r="Y11" s="37"/>
      <c r="Z11" s="37" t="s">
        <v>121</v>
      </c>
      <c r="AA11" s="37" t="s">
        <v>124</v>
      </c>
      <c r="AB11" s="37" t="s">
        <v>140</v>
      </c>
      <c r="AC11" s="37" t="s">
        <v>142</v>
      </c>
      <c r="AD11" s="38"/>
      <c r="AE11" s="39"/>
      <c r="AF11" s="39"/>
      <c r="AG11" s="39"/>
      <c r="AH11" s="39"/>
      <c r="AI11" s="39"/>
      <c r="AJ11" s="39" t="s">
        <v>108</v>
      </c>
      <c r="AK11" s="39"/>
      <c r="AL11" s="40" t="s">
        <v>45</v>
      </c>
      <c r="AM11" s="40" t="s">
        <v>32</v>
      </c>
      <c r="AN11" s="41" t="s">
        <v>148</v>
      </c>
    </row>
    <row r="12" spans="1:41" s="45" customFormat="1" ht="17" thickBot="1" x14ac:dyDescent="0.25">
      <c r="A12" s="65" t="s">
        <v>116</v>
      </c>
      <c r="B12" s="66"/>
      <c r="C12" s="66" t="s">
        <v>117</v>
      </c>
      <c r="D12" s="66"/>
      <c r="E12" s="66" t="s">
        <v>118</v>
      </c>
      <c r="F12" s="66"/>
      <c r="G12" s="66" t="s">
        <v>119</v>
      </c>
      <c r="H12" s="66"/>
      <c r="I12" s="66" t="s">
        <v>120</v>
      </c>
      <c r="J12" s="66"/>
      <c r="K12" s="66" t="s">
        <v>121</v>
      </c>
      <c r="L12" s="66" t="s">
        <v>122</v>
      </c>
      <c r="M12" s="66" t="s">
        <v>149</v>
      </c>
      <c r="N12" s="66"/>
      <c r="O12" s="94" t="s">
        <v>150</v>
      </c>
      <c r="P12" s="67" t="s">
        <v>116</v>
      </c>
      <c r="Q12" s="44"/>
      <c r="R12" s="71" t="s">
        <v>117</v>
      </c>
      <c r="S12" s="71"/>
      <c r="T12" s="71" t="s">
        <v>118</v>
      </c>
      <c r="U12" s="71"/>
      <c r="V12" s="71" t="s">
        <v>119</v>
      </c>
      <c r="W12" s="71"/>
      <c r="X12" s="71" t="s">
        <v>120</v>
      </c>
      <c r="Y12" s="71"/>
      <c r="Z12" s="71" t="s">
        <v>121</v>
      </c>
      <c r="AA12" s="71" t="s">
        <v>122</v>
      </c>
      <c r="AB12" s="71" t="s">
        <v>149</v>
      </c>
      <c r="AC12" s="71"/>
      <c r="AD12" s="72" t="s">
        <v>151</v>
      </c>
      <c r="AE12" s="73" t="s">
        <v>157</v>
      </c>
      <c r="AF12" s="73" t="s">
        <v>160</v>
      </c>
      <c r="AG12" s="73" t="s">
        <v>154</v>
      </c>
      <c r="AH12" s="73"/>
      <c r="AI12" s="73" t="s">
        <v>24</v>
      </c>
      <c r="AJ12" s="73" t="s">
        <v>108</v>
      </c>
      <c r="AK12" s="73" t="s">
        <v>63</v>
      </c>
      <c r="AL12" s="74" t="s">
        <v>45</v>
      </c>
      <c r="AM12" s="74" t="s">
        <v>28</v>
      </c>
      <c r="AN12" s="75" t="s">
        <v>163</v>
      </c>
      <c r="AO12" s="76"/>
    </row>
    <row r="13" spans="1:41" x14ac:dyDescent="0.2">
      <c r="A13" s="68" t="s">
        <v>116</v>
      </c>
      <c r="B13" s="69"/>
      <c r="C13" s="69" t="s">
        <v>117</v>
      </c>
      <c r="D13" s="69"/>
      <c r="E13" s="69" t="s">
        <v>118</v>
      </c>
      <c r="F13" s="69"/>
      <c r="G13" s="69" t="s">
        <v>119</v>
      </c>
      <c r="H13" s="69"/>
      <c r="I13" s="69" t="s">
        <v>120</v>
      </c>
      <c r="J13" s="69"/>
      <c r="K13" s="69" t="s">
        <v>121</v>
      </c>
      <c r="L13" s="69" t="s">
        <v>122</v>
      </c>
      <c r="M13" s="69" t="s">
        <v>149</v>
      </c>
      <c r="N13" s="69"/>
      <c r="O13" s="94" t="s">
        <v>150</v>
      </c>
      <c r="P13" s="70" t="s">
        <v>116</v>
      </c>
      <c r="R13" s="77" t="s">
        <v>117</v>
      </c>
      <c r="S13" s="77"/>
      <c r="T13" s="77" t="s">
        <v>118</v>
      </c>
      <c r="U13" s="77"/>
      <c r="V13" s="77" t="s">
        <v>119</v>
      </c>
      <c r="W13" s="77"/>
      <c r="X13" s="77" t="s">
        <v>120</v>
      </c>
      <c r="Y13" s="77"/>
      <c r="Z13" s="77" t="s">
        <v>121</v>
      </c>
      <c r="AA13" s="77" t="s">
        <v>122</v>
      </c>
      <c r="AB13" s="77" t="s">
        <v>149</v>
      </c>
      <c r="AC13" s="77"/>
      <c r="AD13" s="78" t="s">
        <v>152</v>
      </c>
      <c r="AE13" s="79" t="s">
        <v>158</v>
      </c>
      <c r="AF13" s="73" t="s">
        <v>161</v>
      </c>
      <c r="AG13" s="79" t="s">
        <v>155</v>
      </c>
      <c r="AH13" s="79"/>
      <c r="AI13" s="79" t="s">
        <v>24</v>
      </c>
      <c r="AJ13" s="79" t="s">
        <v>108</v>
      </c>
      <c r="AK13" s="79" t="s">
        <v>63</v>
      </c>
      <c r="AL13" s="80" t="s">
        <v>45</v>
      </c>
      <c r="AM13" s="80" t="s">
        <v>28</v>
      </c>
      <c r="AN13" s="81"/>
      <c r="AO13" s="82"/>
    </row>
    <row r="14" spans="1:41" x14ac:dyDescent="0.2">
      <c r="A14" s="46" t="s">
        <v>116</v>
      </c>
      <c r="C14" s="2" t="s">
        <v>117</v>
      </c>
      <c r="E14" s="2" t="s">
        <v>118</v>
      </c>
      <c r="G14" s="2" t="s">
        <v>119</v>
      </c>
      <c r="I14" s="2" t="s">
        <v>120</v>
      </c>
      <c r="K14" s="2" t="s">
        <v>121</v>
      </c>
      <c r="L14" s="2" t="s">
        <v>122</v>
      </c>
      <c r="M14" s="2" t="s">
        <v>149</v>
      </c>
      <c r="O14" s="94" t="s">
        <v>150</v>
      </c>
      <c r="P14" s="14" t="s">
        <v>116</v>
      </c>
      <c r="R14" s="77" t="s">
        <v>117</v>
      </c>
      <c r="S14" s="77"/>
      <c r="T14" s="77" t="s">
        <v>118</v>
      </c>
      <c r="U14" s="77"/>
      <c r="V14" s="77" t="s">
        <v>119</v>
      </c>
      <c r="W14" s="77"/>
      <c r="X14" s="77" t="s">
        <v>120</v>
      </c>
      <c r="Y14" s="77"/>
      <c r="Z14" s="77" t="s">
        <v>121</v>
      </c>
      <c r="AA14" s="77" t="s">
        <v>122</v>
      </c>
      <c r="AB14" s="77" t="s">
        <v>149</v>
      </c>
      <c r="AC14" s="77"/>
      <c r="AD14" s="78" t="s">
        <v>153</v>
      </c>
      <c r="AE14" s="79" t="s">
        <v>159</v>
      </c>
      <c r="AF14" s="79" t="s">
        <v>162</v>
      </c>
      <c r="AG14" s="79" t="s">
        <v>156</v>
      </c>
      <c r="AH14" s="79"/>
      <c r="AI14" s="79" t="s">
        <v>24</v>
      </c>
      <c r="AJ14" s="79" t="s">
        <v>108</v>
      </c>
      <c r="AK14" s="79" t="s">
        <v>63</v>
      </c>
      <c r="AL14" s="80" t="s">
        <v>45</v>
      </c>
      <c r="AM14" s="80" t="s">
        <v>28</v>
      </c>
      <c r="AN14" s="81"/>
      <c r="AO14" s="82"/>
    </row>
    <row r="15" spans="1:41" s="50" customFormat="1" ht="17" thickBot="1" x14ac:dyDescent="0.25">
      <c r="A15" s="47"/>
      <c r="B15" s="48"/>
      <c r="C15" s="48"/>
      <c r="D15" s="48"/>
      <c r="E15" s="48"/>
      <c r="F15" s="48"/>
      <c r="G15" s="48"/>
      <c r="H15" s="48"/>
      <c r="I15" s="48"/>
      <c r="J15" s="48"/>
      <c r="K15" s="48"/>
      <c r="L15" s="48"/>
      <c r="M15" s="48"/>
      <c r="N15" s="48"/>
      <c r="O15" s="95"/>
      <c r="P15" s="49"/>
      <c r="Q15" s="49"/>
      <c r="R15" s="83"/>
      <c r="S15" s="83"/>
      <c r="T15" s="83"/>
      <c r="U15" s="83"/>
      <c r="V15" s="83"/>
      <c r="W15" s="83"/>
      <c r="X15" s="83"/>
      <c r="Y15" s="83"/>
      <c r="Z15" s="83"/>
      <c r="AA15" s="83"/>
      <c r="AB15" s="83"/>
      <c r="AC15" s="83"/>
      <c r="AD15" s="84"/>
      <c r="AE15" s="85"/>
      <c r="AF15" s="85"/>
      <c r="AG15" s="85"/>
      <c r="AH15" s="85"/>
      <c r="AI15" s="85"/>
      <c r="AJ15" s="85"/>
      <c r="AK15" s="85"/>
      <c r="AL15" s="86"/>
      <c r="AM15" s="86"/>
      <c r="AN15" s="87"/>
      <c r="AO15" s="88"/>
    </row>
    <row r="16" spans="1:41" x14ac:dyDescent="0.2">
      <c r="A16" s="42"/>
      <c r="B16" s="42"/>
      <c r="C16" s="42"/>
      <c r="D16" s="42"/>
      <c r="E16" s="42"/>
      <c r="F16" s="42"/>
      <c r="G16" s="42"/>
      <c r="H16" s="42"/>
      <c r="I16" s="42"/>
      <c r="J16" s="42"/>
      <c r="K16" s="42"/>
      <c r="L16" s="42"/>
      <c r="M16" s="42"/>
      <c r="N16" s="42"/>
      <c r="O16" s="42"/>
      <c r="P16" s="43"/>
      <c r="Q16" s="43"/>
      <c r="R16" s="89"/>
      <c r="S16" s="89"/>
      <c r="T16" s="89"/>
      <c r="U16" s="89"/>
      <c r="V16" s="89"/>
      <c r="W16" s="89"/>
      <c r="X16" s="89"/>
      <c r="Y16" s="89"/>
      <c r="Z16" s="89"/>
      <c r="AA16" s="89"/>
      <c r="AB16" s="89"/>
      <c r="AC16" s="89"/>
      <c r="AD16" s="90"/>
      <c r="AE16" s="91"/>
      <c r="AF16" s="91"/>
      <c r="AG16" s="91"/>
      <c r="AH16" s="91"/>
      <c r="AI16" s="91"/>
      <c r="AJ16" s="91"/>
      <c r="AK16" s="91"/>
      <c r="AL16" s="92"/>
      <c r="AM16" s="92"/>
      <c r="AN16" s="93"/>
      <c r="AO16" s="82"/>
    </row>
    <row r="17" spans="18:41" x14ac:dyDescent="0.2">
      <c r="R17" s="77"/>
      <c r="S17" s="77"/>
      <c r="T17" s="77"/>
      <c r="U17" s="77"/>
      <c r="V17" s="77"/>
      <c r="W17" s="77"/>
      <c r="X17" s="77"/>
      <c r="Y17" s="77"/>
      <c r="Z17" s="77"/>
      <c r="AA17" s="77"/>
      <c r="AB17" s="77"/>
      <c r="AC17" s="77"/>
      <c r="AD17" s="78"/>
      <c r="AE17" s="79"/>
      <c r="AF17" s="79"/>
      <c r="AG17" s="79"/>
      <c r="AH17" s="79"/>
      <c r="AI17" s="79"/>
      <c r="AJ17" s="79"/>
      <c r="AK17" s="79"/>
      <c r="AL17" s="80"/>
      <c r="AM17" s="80"/>
      <c r="AN17" s="81"/>
      <c r="AO17" s="82"/>
    </row>
    <row r="18" spans="18:41" x14ac:dyDescent="0.2">
      <c r="R18" s="77"/>
      <c r="S18" s="77"/>
      <c r="T18" s="77"/>
      <c r="U18" s="77"/>
      <c r="V18" s="77"/>
      <c r="W18" s="77"/>
      <c r="X18" s="77"/>
      <c r="Y18" s="77"/>
      <c r="Z18" s="77"/>
      <c r="AA18" s="77"/>
      <c r="AB18" s="77"/>
      <c r="AC18" s="77"/>
      <c r="AD18" s="78"/>
      <c r="AE18" s="79"/>
      <c r="AF18" s="79"/>
      <c r="AG18" s="79"/>
      <c r="AH18" s="79"/>
      <c r="AI18" s="79"/>
      <c r="AJ18" s="79"/>
      <c r="AK18" s="79"/>
      <c r="AL18" s="80"/>
      <c r="AM18" s="80"/>
      <c r="AN18" s="81"/>
      <c r="AO18" s="82"/>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0" priority="1">
      <formula>ROW(A1)&gt;5</formula>
    </cfRule>
  </conditionalFormatting>
  <conditionalFormatting sqref="P1:P1048574 Q3:AC1048574">
    <cfRule type="expression" dxfId="3" priority="3">
      <formula>AND(NOT(ISBLANK(P1)),COUNTA(Q1:$AD1)=0)</formula>
    </cfRule>
  </conditionalFormatting>
  <conditionalFormatting sqref="P4:AC1048576">
    <cfRule type="containsText" dxfId="2" priority="2" operator="containsText" text=" ">
      <formula>NOT(ISERROR(SEARCH(" ",P4)))</formula>
    </cfRule>
  </conditionalFormatting>
  <conditionalFormatting sqref="P1048575:AC1048576">
    <cfRule type="expression" dxfId="7" priority="22">
      <formula>AND(NOT(ISBLANK(P1048575)),COUNTA(Q1048575:$AD1048576)=0)</formula>
    </cfRule>
  </conditionalFormatting>
  <conditionalFormatting sqref="AD1:AD1048576">
    <cfRule type="expression" dxfId="6" priority="17">
      <formula>NOT(OR(OR(AD1="",AD1="Species"),_xlfn.CONCAT(AB1," ")=LEFT(AD1,LEN(AB1)+1)))</formula>
    </cfRule>
  </conditionalFormatting>
  <conditionalFormatting sqref="AM4:AM1048576">
    <cfRule type="expression" dxfId="5"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P1:P1048576 Q3:AC1048576" xr:uid="{E28B2548-7112-D542-A592-7F8E7C97D14F}"/>
    <dataValidation type="custom" allowBlank="1" showInputMessage="1" showErrorMessage="1" errorTitle="Binomial Naming" error="Species name must start with the name of it's genus." promptTitle="binomial" sqref="AD5:AD1048576 AD1:AD3"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ColWidth="11"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2023-02-08T19:24:03Z</dcterms:created>
  <dcterms:modified xsi:type="dcterms:W3CDTF">2023-07-18T17:29:48Z</dcterms:modified>
</cp:coreProperties>
</file>