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urilo/Library/CloudStorage/GoogleDrive-zerbini@ufv.br/Shared drives/ICTV/Animal dsRNA and -ssRNA (M) proposals/"/>
    </mc:Choice>
  </mc:AlternateContent>
  <xr:revisionPtr revIDLastSave="0" documentId="13_ncr:1_{0B227BF0-9EDC-4F44-8CB9-E152FDF0DCF8}" xr6:coauthVersionLast="47" xr6:coauthVersionMax="47" xr10:uidLastSave="{00000000-0000-0000-0000-000000000000}"/>
  <bookViews>
    <workbookView xWindow="1240" yWindow="500" windowWidth="49960" windowHeight="158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Template'!$AL$1:$AL$26</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<sst xmlns="http://schemas.openxmlformats.org/spreadsheetml/2006/main" count="483" uniqueCount="182">
  <si>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</si>
  <si>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</si>
  <si>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</si>
  <si>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</si>
  <si>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</si>
  <si>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</si>
  <si>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</si>
  <si>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</si>
  <si>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</si>
  <si>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</si>
  <si>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</si>
  <si>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</si>
  <si>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</si>
  <si>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</si>
  <si>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</si>
  <si>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</si>
  <si>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</si>
  <si>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</si>
  <si>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</si>
  <si>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</si>
  <si>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</si>
  <si>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</si>
  <si>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</si>
  <si>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</si>
  <si>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</si>
  <si>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</si>
  <si>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</si>
  <si>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</si>
  <si>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</si>
  <si>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</si>
  <si>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</si>
  <si>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</si>
  <si>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</si>
  <si>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</si>
  <si>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</si>
  <si>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</si>
  <si>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</si>
  <si>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</si>
  <si>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</si>
  <si>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</si>
  <si>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</si>
  <si>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</si>
  <si>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</si>
  <si>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</si>
  <si>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</si>
  <si>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</si>
  <si>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</si>
  <si>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</si>
  <si>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</si>
  <si>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</si>
  <si>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</si>
  <si>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</si>
  <si>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</si>
  <si>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</si>
  <si>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</si>
  <si>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</si>
  <si>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</si>
  <si>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</si>
  <si>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</si>
  <si>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</si>
  <si>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</si>
  <si>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</si>
  <si>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</si>
  <si>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</si>
  <si>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</si>
  <si>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</si>
  <si>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</si>
  <si>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</si>
  <si>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</si>
  <si>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</si>
  <si>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</si>
  <si>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</si>
  <si>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</si>
  <si>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</si>
  <si>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</si>
  <si>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</si>
  <si>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</si>
  <si>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</si>
  <si>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</si>
  <si>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</si>
  <si>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</si>
  <si>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</si>
  <si>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</si>
  <si>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</si>
  <si>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</si>
  <si>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</si>
  <si>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</si>
  <si>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</si>
  <si>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</si>
  <si>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</si>
  <si>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</si>
  <si>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</si>
  <si>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</si>
  <si>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</si>
  <si>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</si>
  <si>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</si>
  <si>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</si>
  <si>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</si>
  <si>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</si>
  <si>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</si>
  <si>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</si>
  <si>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</si>
  <si>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</si>
  <si>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</si>
  <si>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</si>
  <si>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</si>
  <si>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</si>
  <si>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</si>
  <si>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</si>
  <si>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</si>
  <si>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</si>
  <si>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</si>
  <si>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</si>
  <si>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</si>
  <si>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</si>
  <si>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</si>
  <si>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</si>
  <si>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Orthornavirae</t>
  </si>
  <si>
    <t>Negarnaviricota</t>
  </si>
  <si>
    <t>Polyploviricotina</t>
  </si>
  <si>
    <t>Ellioviricetes</t>
  </si>
  <si>
    <t>Bunyavirales</t>
  </si>
  <si>
    <t>Bunyaviricetes</t>
  </si>
  <si>
    <t>Elliovirales</t>
  </si>
  <si>
    <t>Phenuiviridae</t>
  </si>
  <si>
    <t>Discoviridae</t>
  </si>
  <si>
    <t>Goldbavirales</t>
  </si>
  <si>
    <t>Cruliviridae</t>
  </si>
  <si>
    <t>Lincruvirus</t>
  </si>
  <si>
    <t>S: MZ508292; M: MZ508291; L: MZ508290</t>
  </si>
  <si>
    <t>BR37</t>
  </si>
  <si>
    <t>Callinectes danae portunibunyavirus 1</t>
  </si>
  <si>
    <t>CdPBV-1</t>
  </si>
  <si>
    <t>Lincruvirus braziliense</t>
  </si>
  <si>
    <t>Tulasviridae</t>
  </si>
  <si>
    <t>Paratulasvirus</t>
  </si>
  <si>
    <t>Paratulasvirus agrocybes</t>
  </si>
  <si>
    <t>Named after Brazil, where CdPBV-1 was discovered</t>
  </si>
  <si>
    <t>Agrocybe praecox tulasvirus 1</t>
  </si>
  <si>
    <t>LC746218</t>
  </si>
  <si>
    <t>MV011</t>
  </si>
  <si>
    <t>ApTV1</t>
  </si>
  <si>
    <t>Orthodiscovirus</t>
  </si>
  <si>
    <r>
      <t>Named after the host genus (</t>
    </r>
    <r>
      <rPr>
        <i/>
        <sz val="12"/>
        <color theme="1"/>
        <rFont val="Calibri"/>
        <family val="2"/>
        <scheme val="minor"/>
      </rPr>
      <t>Oryza</t>
    </r>
    <r>
      <rPr>
        <sz val="12"/>
        <color theme="1"/>
        <rFont val="Calibri"/>
        <family val="2"/>
        <scheme val="minor"/>
      </rPr>
      <t>)</t>
    </r>
  </si>
  <si>
    <t>S: ON366509; M: ON366508; L: ON366507</t>
  </si>
  <si>
    <t>rice dwarf-associated bunya-like virus</t>
  </si>
  <si>
    <t>RDaBV</t>
  </si>
  <si>
    <t>Orthodiscovirus oryzae</t>
  </si>
  <si>
    <t>Konkoviridae</t>
  </si>
  <si>
    <t>Olpivirus</t>
  </si>
  <si>
    <t>Olpivirus tulipae</t>
  </si>
  <si>
    <t>RNA1: LC571987; RNA2: LC571988</t>
  </si>
  <si>
    <t>tulip streak virus</t>
  </si>
  <si>
    <t>TuSV</t>
  </si>
  <si>
    <t>JP</t>
  </si>
  <si>
    <t>See seperately submitted proposal</t>
  </si>
  <si>
    <t>Bocivirus</t>
  </si>
  <si>
    <t>Botrytis cinerea bocivirus 1</t>
  </si>
  <si>
    <t>BcBV1</t>
  </si>
  <si>
    <t>Coguvirus viticulum</t>
  </si>
  <si>
    <t>Bocivirus viticulum</t>
  </si>
  <si>
    <t>RNA1: ON602044; RNA2: ON602046</t>
  </si>
  <si>
    <t>S: OQ295988; L: OQ295987</t>
  </si>
  <si>
    <t>Fusarium sibiricum coguvirus 1</t>
  </si>
  <si>
    <t>AH32</t>
  </si>
  <si>
    <t>Bocivirus fusarii</t>
  </si>
  <si>
    <t xml:space="preserve">Named after the host genus </t>
  </si>
  <si>
    <t>Bocivirus trichodermae</t>
  </si>
  <si>
    <t>Trichoderma gamsii cogu-like virus 1</t>
  </si>
  <si>
    <t>RNA1: OQ513277; RNA2: OQ513278; RNA3:OQ513279</t>
  </si>
  <si>
    <t>TgClV1</t>
  </si>
  <si>
    <t>CPK2306</t>
  </si>
  <si>
    <t>Named after Rob Goldbach</t>
  </si>
  <si>
    <r>
      <t xml:space="preserve">Named as a logical succession to genus </t>
    </r>
    <r>
      <rPr>
        <i/>
        <sz val="12"/>
        <color theme="1"/>
        <rFont val="Calibri"/>
        <family val="2"/>
        <scheme val="minor"/>
      </rPr>
      <t xml:space="preserve">Orthotulasvirus </t>
    </r>
    <r>
      <rPr>
        <sz val="12"/>
        <color theme="1"/>
        <rFont val="Calibri"/>
        <family val="2"/>
        <scheme val="minor"/>
      </rPr>
      <t xml:space="preserve">using Greek </t>
    </r>
    <r>
      <rPr>
        <i/>
        <sz val="12"/>
        <color theme="1"/>
        <rFont val="Calibri"/>
        <family val="2"/>
        <scheme val="minor"/>
      </rPr>
      <t>para</t>
    </r>
    <r>
      <rPr>
        <sz val="12"/>
        <color theme="1"/>
        <rFont val="Calibri"/>
        <family val="2"/>
        <scheme val="minor"/>
      </rPr>
      <t>, meaning "around"</t>
    </r>
  </si>
  <si>
    <t>Named after "bunyavirus"</t>
  </si>
  <si>
    <r>
      <t>Named after the host genus (</t>
    </r>
    <r>
      <rPr>
        <i/>
        <sz val="12"/>
        <color theme="1"/>
        <rFont val="Calibri"/>
        <family val="2"/>
        <scheme val="minor"/>
      </rPr>
      <t>Agrocybe</t>
    </r>
    <r>
      <rPr>
        <sz val="12"/>
        <color theme="1"/>
        <rFont val="Calibri"/>
        <family val="2"/>
        <scheme val="minor"/>
      </rPr>
      <t>)</t>
    </r>
  </si>
  <si>
    <t>Bocivirus botrytidis</t>
  </si>
  <si>
    <t>Arenaviridae</t>
  </si>
  <si>
    <t>Leishbuviridae</t>
  </si>
  <si>
    <t>Mypoviridae</t>
  </si>
  <si>
    <t>Nairoviridae</t>
  </si>
  <si>
    <t>Wupedeviridae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</si>
</sst>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4" borderId="1" xfId="0" applyFont="1" applyFill="1" applyBorder="1"/>
    <xf numFmtId="0" fontId="30" fillId="7" borderId="1" xfId="0" applyFont="1" applyFill="1" applyBorder="1"/>
    <xf numFmtId="0" fontId="8"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9">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6"/>
  <sheetViews>
    <sheetView tabSelected="1" topLeftCell="P1" zoomScaleNormal="100" workbookViewId="0">
      <pane ySplit="4" topLeftCell="A5" activePane="bottomLeft" state="frozen"/>
      <selection pane="bottomLeft" activeCell="U12" sqref="U12"/>
    </sheetView>
  </sheetViews>
  <sheetFormatPr baseColWidth="10" defaultColWidth="11" defaultRowHeight="16" x14ac:dyDescent="0.2"/>
  <cols>
    <col min="1" max="1" width="15" style="2" bestFit="1" customWidth="1"/>
    <col min="2" max="2" width="9" style="2" customWidth="1"/>
    <col min="3" max="3" width="8.33203125" style="2" bestFit="1" customWidth="1"/>
    <col min="4" max="4" width="11.1640625" style="2" customWidth="1"/>
    <col min="5" max="7" width="10.83203125" style="2"/>
    <col min="8" max="8" width="11" style="2" customWidth="1"/>
    <col min="9" max="9" width="10.83203125" style="2"/>
    <col min="10" max="10" width="11" style="2" customWidth="1"/>
    <col min="11" max="11" width="10.83203125" style="2"/>
    <col min="12" max="12" width="11" style="2" customWidth="1"/>
    <col min="13" max="13" width="10.83203125" style="2"/>
    <col min="14" max="15" width="11" style="2" customWidth="1"/>
    <col min="16" max="16" width="11.6640625" style="14" customWidth="1"/>
    <col min="17" max="17" width="11" style="14" customWidth="1"/>
    <col min="18" max="18" width="14.33203125" style="14" customWidth="1"/>
    <col min="19" max="19" width="11" style="14" customWidth="1"/>
    <col min="20" max="20" width="15.6640625" style="14" customWidth="1"/>
    <col min="21" max="21" width="16.5" style="14" customWidth="1"/>
    <col min="22" max="22" width="12.83203125" style="14" customWidth="1"/>
    <col min="23" max="23" width="11" style="14" customWidth="1"/>
    <col min="24" max="24" width="13.33203125" style="14" customWidth="1"/>
    <col min="25" max="25" width="11" style="14" customWidth="1"/>
    <col min="26" max="26" width="14.1640625" style="14" customWidth="1"/>
    <col min="27" max="27" width="11" style="14" customWidth="1"/>
    <col min="28" max="28" width="15.1640625" style="14" customWidth="1"/>
    <col min="29" max="29" width="11" style="14" customWidth="1"/>
    <col min="30" max="30" width="24.1640625" style="26" customWidth="1"/>
    <col min="31" max="31" width="37.1640625" style="4" customWidth="1"/>
    <col min="32" max="32" width="37.332031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80.83203125" style="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2023.024M</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2023.024M.N.v1.Bunyaviricetes.xlsx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dsRNA and -ssRNA (M) proposals</v>
      </c>
      <c r="F2" s="50"/>
      <c r="G2" s="50"/>
      <c r="H2" s="50"/>
      <c r="I2" s="50"/>
      <c r="J2" s="50"/>
      <c r="K2" s="50"/>
      <c r="L2" s="50"/>
      <c r="M2" s="50"/>
      <c r="N2" s="50"/>
      <c r="O2" s="50"/>
      <c r="P2" s="41" t="str">
        <f ca="1">_xlfn.CONCAT(
IF(NOT(ISERROR(AF2)),"","Study Section code ('"&amp;AE2&amp;"') is not valid; ")
)</f>
        <v/>
      </c>
      <c r="Q2" s="42"/>
      <c r="R2" s="42"/>
      <c r="S2" s="42"/>
      <c r="T2" s="42"/>
      <c r="U2" s="42"/>
      <c r="V2" s="42"/>
      <c r="W2" s="42"/>
      <c r="X2" s="42"/>
      <c r="Y2" s="42"/>
      <c r="Z2" s="42"/>
      <c r="AA2" s="42"/>
      <c r="AB2" s="42"/>
      <c r="AC2" s="42"/>
      <c r="AD2" s="30" t="s">
        <v>28</v>
      </c>
      <c r="AE2" s="24" t="str">
        <f ca="1">MID(AE1,9,1)</f>
        <v>M</v>
      </c>
      <c r="AF2" s="24" t="str">
        <f ca="1">VLOOKUP(AE2,studySectionCodeLUT,2,FALSE)</f>
        <v>Animal dsRNA and -ssRNA (M) proposals</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5" t="s">
        <v>116</v>
      </c>
      <c r="Q5" s="35"/>
      <c r="R5" s="35" t="s">
        <v>117</v>
      </c>
      <c r="S5" s="35"/>
      <c r="T5" s="35" t="s">
        <v>118</v>
      </c>
      <c r="U5" s="35" t="s">
        <v>119</v>
      </c>
      <c r="V5" s="35" t="s">
        <v>120</v>
      </c>
      <c r="X5" s="36" t="s">
        <v>126</v>
      </c>
      <c r="AL5" s="15" t="s">
        <v>27</v>
      </c>
      <c r="AM5" s="15" t="s">
        <v>49</v>
      </c>
      <c r="AN5" s="1" t="s">
        <v>172</v>
      </c>
    </row>
    <row r="6" spans="1:41" x14ac:dyDescent="0.2">
      <c r="A6" s="2" t="s">
        <v>116</v>
      </c>
      <c r="C6" s="2" t="s">
        <v>117</v>
      </c>
      <c r="E6" s="2" t="s">
        <v>118</v>
      </c>
      <c r="F6" s="2" t="s">
        <v>119</v>
      </c>
      <c r="G6" s="2" t="s">
        <v>120</v>
      </c>
      <c r="I6" s="2" t="s">
        <v>121</v>
      </c>
      <c r="K6" s="2" t="s">
        <v>177</v>
      </c>
      <c r="P6" s="14" t="s">
        <v>116</v>
      </c>
      <c r="R6" s="14" t="s">
        <v>117</v>
      </c>
      <c r="T6" s="14" t="s">
        <v>118</v>
      </c>
      <c r="U6" s="14" t="s">
        <v>119</v>
      </c>
      <c r="V6" s="14" t="s">
        <v>120</v>
      </c>
      <c r="X6" s="14" t="s">
        <v>126</v>
      </c>
      <c r="Z6" s="14" t="s">
        <v>177</v>
      </c>
      <c r="AL6" s="15" t="s">
        <v>34</v>
      </c>
      <c r="AM6" s="15" t="s">
        <v>42</v>
      </c>
    </row>
    <row r="7" spans="1:41" x14ac:dyDescent="0.2">
      <c r="A7" s="2" t="s">
        <v>116</v>
      </c>
      <c r="C7" s="2" t="s">
        <v>117</v>
      </c>
      <c r="E7" s="2" t="s">
        <v>118</v>
      </c>
      <c r="F7" s="2" t="s">
        <v>119</v>
      </c>
      <c r="G7" s="2" t="s">
        <v>120</v>
      </c>
      <c r="I7" s="2" t="s">
        <v>121</v>
      </c>
      <c r="K7" s="2" t="s">
        <v>125</v>
      </c>
      <c r="P7" s="14" t="s">
        <v>116</v>
      </c>
      <c r="R7" s="14" t="s">
        <v>117</v>
      </c>
      <c r="T7" s="14" t="s">
        <v>118</v>
      </c>
      <c r="U7" s="14" t="s">
        <v>119</v>
      </c>
      <c r="V7" s="14" t="s">
        <v>120</v>
      </c>
      <c r="X7" s="14" t="s">
        <v>126</v>
      </c>
      <c r="Z7" s="14" t="s">
        <v>125</v>
      </c>
      <c r="AL7" s="15" t="s">
        <v>34</v>
      </c>
      <c r="AM7" s="15" t="s">
        <v>42</v>
      </c>
    </row>
    <row r="8" spans="1:41" x14ac:dyDescent="0.2">
      <c r="P8" s="14" t="s">
        <v>116</v>
      </c>
      <c r="R8" s="14" t="s">
        <v>117</v>
      </c>
      <c r="T8" s="14" t="s">
        <v>118</v>
      </c>
      <c r="U8" s="14" t="s">
        <v>119</v>
      </c>
      <c r="V8" s="14" t="s">
        <v>120</v>
      </c>
      <c r="X8" s="14" t="s">
        <v>126</v>
      </c>
      <c r="Z8" s="14" t="s">
        <v>125</v>
      </c>
      <c r="AB8" s="14" t="s">
        <v>142</v>
      </c>
      <c r="AD8" s="26" t="s">
        <v>147</v>
      </c>
      <c r="AE8" s="4" t="s">
        <v>144</v>
      </c>
      <c r="AF8" s="4" t="s">
        <v>145</v>
      </c>
      <c r="AG8" s="4" t="s">
        <v>146</v>
      </c>
      <c r="AI8" s="4" t="s">
        <v>29</v>
      </c>
      <c r="AJ8" s="4" t="s">
        <v>102</v>
      </c>
      <c r="AK8" s="4" t="s">
        <v>56</v>
      </c>
      <c r="AL8" s="15" t="s">
        <v>27</v>
      </c>
      <c r="AM8" s="15" t="s">
        <v>28</v>
      </c>
      <c r="AN8" s="1" t="s">
        <v>143</v>
      </c>
    </row>
    <row r="9" spans="1:41" x14ac:dyDescent="0.2">
      <c r="A9" s="2" t="s">
        <v>116</v>
      </c>
      <c r="C9" s="2" t="s">
        <v>117</v>
      </c>
      <c r="E9" s="2" t="s">
        <v>118</v>
      </c>
      <c r="F9" s="2" t="s">
        <v>119</v>
      </c>
      <c r="G9" s="2" t="s">
        <v>120</v>
      </c>
      <c r="I9" s="2" t="s">
        <v>121</v>
      </c>
      <c r="K9" s="2" t="s">
        <v>178</v>
      </c>
      <c r="P9" s="14" t="s">
        <v>116</v>
      </c>
      <c r="R9" s="14" t="s">
        <v>117</v>
      </c>
      <c r="T9" s="14" t="s">
        <v>118</v>
      </c>
      <c r="U9" s="14" t="s">
        <v>119</v>
      </c>
      <c r="V9" s="14" t="s">
        <v>120</v>
      </c>
      <c r="X9" s="14" t="s">
        <v>126</v>
      </c>
      <c r="Z9" s="14" t="s">
        <v>178</v>
      </c>
      <c r="AL9" s="15" t="s">
        <v>34</v>
      </c>
      <c r="AM9" s="15" t="s">
        <v>42</v>
      </c>
    </row>
    <row r="10" spans="1:41" x14ac:dyDescent="0.2">
      <c r="A10" s="2" t="s">
        <v>116</v>
      </c>
      <c r="C10" s="2" t="s">
        <v>117</v>
      </c>
      <c r="E10" s="2" t="s">
        <v>118</v>
      </c>
      <c r="F10" s="2" t="s">
        <v>119</v>
      </c>
      <c r="G10" s="2" t="s">
        <v>120</v>
      </c>
      <c r="I10" s="2" t="s">
        <v>121</v>
      </c>
      <c r="K10" s="2" t="s">
        <v>179</v>
      </c>
      <c r="P10" s="14" t="s">
        <v>116</v>
      </c>
      <c r="R10" s="14" t="s">
        <v>117</v>
      </c>
      <c r="T10" s="14" t="s">
        <v>118</v>
      </c>
      <c r="U10" s="14" t="s">
        <v>119</v>
      </c>
      <c r="V10" s="14" t="s">
        <v>120</v>
      </c>
      <c r="X10" s="14" t="s">
        <v>126</v>
      </c>
      <c r="Z10" s="14" t="s">
        <v>179</v>
      </c>
      <c r="AL10" s="15" t="s">
        <v>34</v>
      </c>
      <c r="AM10" s="15" t="s">
        <v>42</v>
      </c>
    </row>
    <row r="11" spans="1:41" x14ac:dyDescent="0.2">
      <c r="A11" s="2" t="s">
        <v>116</v>
      </c>
      <c r="C11" s="2" t="s">
        <v>117</v>
      </c>
      <c r="E11" s="2" t="s">
        <v>118</v>
      </c>
      <c r="F11" s="2" t="s">
        <v>119</v>
      </c>
      <c r="G11" s="2" t="s">
        <v>120</v>
      </c>
      <c r="I11" s="2" t="s">
        <v>121</v>
      </c>
      <c r="K11" s="2" t="s">
        <v>180</v>
      </c>
      <c r="P11" s="14" t="s">
        <v>116</v>
      </c>
      <c r="R11" s="14" t="s">
        <v>117</v>
      </c>
      <c r="T11" s="14" t="s">
        <v>118</v>
      </c>
      <c r="U11" s="14" t="s">
        <v>119</v>
      </c>
      <c r="V11" s="14" t="s">
        <v>120</v>
      </c>
      <c r="X11" s="14" t="s">
        <v>126</v>
      </c>
      <c r="Z11" s="14" t="s">
        <v>180</v>
      </c>
      <c r="AL11" s="15" t="s">
        <v>34</v>
      </c>
      <c r="AM11" s="15" t="s">
        <v>42</v>
      </c>
    </row>
    <row r="12" spans="1:41" x14ac:dyDescent="0.2">
      <c r="A12" s="2" t="s">
        <v>116</v>
      </c>
      <c r="C12" s="2" t="s">
        <v>117</v>
      </c>
      <c r="E12" s="2" t="s">
        <v>118</v>
      </c>
      <c r="F12" s="2" t="s">
        <v>119</v>
      </c>
      <c r="G12" s="2" t="s">
        <v>120</v>
      </c>
      <c r="I12" s="2" t="s">
        <v>121</v>
      </c>
      <c r="K12" s="2" t="s">
        <v>124</v>
      </c>
      <c r="P12" s="14" t="s">
        <v>116</v>
      </c>
      <c r="R12" s="14" t="s">
        <v>117</v>
      </c>
      <c r="T12" s="14" t="s">
        <v>118</v>
      </c>
      <c r="U12" s="14" t="s">
        <v>119</v>
      </c>
      <c r="V12" s="14" t="s">
        <v>120</v>
      </c>
      <c r="X12" s="14" t="s">
        <v>126</v>
      </c>
      <c r="Z12" s="14" t="s">
        <v>124</v>
      </c>
      <c r="AL12" s="15" t="s">
        <v>34</v>
      </c>
      <c r="AM12" s="15" t="s">
        <v>42</v>
      </c>
    </row>
    <row r="13" spans="1:41" x14ac:dyDescent="0.2">
      <c r="A13" s="2" t="s">
        <v>116</v>
      </c>
      <c r="C13" s="2" t="s">
        <v>117</v>
      </c>
      <c r="E13" s="2" t="s">
        <v>118</v>
      </c>
      <c r="F13" s="2" t="s">
        <v>119</v>
      </c>
      <c r="G13" s="2" t="s">
        <v>120</v>
      </c>
      <c r="I13" s="2" t="s">
        <v>121</v>
      </c>
      <c r="K13" s="2" t="s">
        <v>181</v>
      </c>
      <c r="P13" s="14" t="s">
        <v>116</v>
      </c>
      <c r="R13" s="14" t="s">
        <v>117</v>
      </c>
      <c r="T13" s="14" t="s">
        <v>118</v>
      </c>
      <c r="U13" s="14" t="s">
        <v>119</v>
      </c>
      <c r="V13" s="14" t="s">
        <v>120</v>
      </c>
      <c r="X13" s="14" t="s">
        <v>126</v>
      </c>
      <c r="Z13" s="14" t="s">
        <v>181</v>
      </c>
      <c r="AL13" s="15" t="s">
        <v>34</v>
      </c>
      <c r="AM13" s="15" t="s">
        <v>42</v>
      </c>
    </row>
    <row r="14" spans="1:41" x14ac:dyDescent="0.2">
      <c r="A14" s="2" t="s">
        <v>116</v>
      </c>
      <c r="C14" s="2" t="s">
        <v>117</v>
      </c>
      <c r="E14" s="2" t="s">
        <v>118</v>
      </c>
      <c r="F14" s="2" t="s">
        <v>119</v>
      </c>
      <c r="G14" s="2" t="s">
        <v>120</v>
      </c>
      <c r="I14" s="2" t="s">
        <v>121</v>
      </c>
      <c r="P14" s="14" t="s">
        <v>116</v>
      </c>
      <c r="R14" s="14" t="s">
        <v>117</v>
      </c>
      <c r="T14" s="14" t="s">
        <v>118</v>
      </c>
      <c r="U14" s="14" t="s">
        <v>119</v>
      </c>
      <c r="V14" s="14" t="s">
        <v>120</v>
      </c>
      <c r="X14" s="14" t="s">
        <v>123</v>
      </c>
      <c r="AL14" s="15" t="s">
        <v>37</v>
      </c>
      <c r="AM14" s="15" t="s">
        <v>49</v>
      </c>
    </row>
    <row r="15" spans="1:41" x14ac:dyDescent="0.2">
      <c r="P15" s="14" t="s">
        <v>116</v>
      </c>
      <c r="R15" s="14" t="s">
        <v>117</v>
      </c>
      <c r="T15" s="14" t="s">
        <v>118</v>
      </c>
      <c r="U15" s="14" t="s">
        <v>119</v>
      </c>
      <c r="V15" s="14" t="s">
        <v>120</v>
      </c>
      <c r="X15" s="14" t="s">
        <v>123</v>
      </c>
      <c r="Z15" s="14" t="s">
        <v>127</v>
      </c>
      <c r="AB15" s="14" t="s">
        <v>128</v>
      </c>
      <c r="AD15" s="26" t="s">
        <v>133</v>
      </c>
      <c r="AE15" s="4" t="s">
        <v>129</v>
      </c>
      <c r="AF15" s="4" t="s">
        <v>131</v>
      </c>
      <c r="AG15" s="4" t="s">
        <v>132</v>
      </c>
      <c r="AH15" s="4" t="s">
        <v>130</v>
      </c>
      <c r="AI15" s="4" t="s">
        <v>29</v>
      </c>
      <c r="AJ15" s="4" t="s">
        <v>102</v>
      </c>
      <c r="AK15" s="4" t="s">
        <v>44</v>
      </c>
      <c r="AL15" s="15" t="s">
        <v>27</v>
      </c>
      <c r="AM15" s="15" t="s">
        <v>28</v>
      </c>
      <c r="AN15" s="1" t="s">
        <v>137</v>
      </c>
    </row>
    <row r="16" spans="1:41" x14ac:dyDescent="0.2">
      <c r="P16" s="14" t="s">
        <v>116</v>
      </c>
      <c r="R16" s="14" t="s">
        <v>117</v>
      </c>
      <c r="T16" s="14" t="s">
        <v>118</v>
      </c>
      <c r="U16" s="14" t="s">
        <v>119</v>
      </c>
      <c r="V16" s="14" t="s">
        <v>120</v>
      </c>
      <c r="X16" s="14" t="s">
        <v>123</v>
      </c>
      <c r="Z16" s="14" t="s">
        <v>134</v>
      </c>
      <c r="AB16" s="14" t="s">
        <v>135</v>
      </c>
      <c r="AL16" s="15" t="s">
        <v>27</v>
      </c>
      <c r="AM16" s="15" t="s">
        <v>35</v>
      </c>
      <c r="AN16" s="1" t="s">
        <v>173</v>
      </c>
    </row>
    <row r="17" spans="1:40" x14ac:dyDescent="0.2">
      <c r="P17" s="14" t="s">
        <v>116</v>
      </c>
      <c r="R17" s="14" t="s">
        <v>117</v>
      </c>
      <c r="T17" s="14" t="s">
        <v>118</v>
      </c>
      <c r="U17" s="14" t="s">
        <v>119</v>
      </c>
      <c r="V17" s="14" t="s">
        <v>120</v>
      </c>
      <c r="X17" s="14" t="s">
        <v>123</v>
      </c>
      <c r="Z17" s="14" t="s">
        <v>134</v>
      </c>
      <c r="AB17" s="14" t="s">
        <v>135</v>
      </c>
      <c r="AD17" s="26" t="s">
        <v>136</v>
      </c>
      <c r="AE17" s="4" t="s">
        <v>139</v>
      </c>
      <c r="AF17" s="4" t="s">
        <v>138</v>
      </c>
      <c r="AG17" s="4" t="s">
        <v>141</v>
      </c>
      <c r="AH17" s="4" t="s">
        <v>140</v>
      </c>
      <c r="AI17" s="4" t="s">
        <v>29</v>
      </c>
      <c r="AJ17" s="4" t="s">
        <v>102</v>
      </c>
      <c r="AK17" s="4" t="s">
        <v>40</v>
      </c>
      <c r="AL17" s="15" t="s">
        <v>27</v>
      </c>
      <c r="AM17" s="15" t="s">
        <v>28</v>
      </c>
      <c r="AN17" s="1" t="s">
        <v>175</v>
      </c>
    </row>
    <row r="18" spans="1:40" x14ac:dyDescent="0.2">
      <c r="P18" s="14" t="s">
        <v>116</v>
      </c>
      <c r="R18" s="14" t="s">
        <v>117</v>
      </c>
      <c r="T18" s="14" t="s">
        <v>118</v>
      </c>
      <c r="U18" s="14" t="s">
        <v>119</v>
      </c>
      <c r="V18" s="14" t="s">
        <v>120</v>
      </c>
      <c r="X18" s="14" t="s">
        <v>123</v>
      </c>
      <c r="Z18" s="14" t="s">
        <v>148</v>
      </c>
      <c r="AL18" s="15" t="s">
        <v>27</v>
      </c>
      <c r="AM18" s="15" t="s">
        <v>42</v>
      </c>
      <c r="AN18" s="1" t="s">
        <v>155</v>
      </c>
    </row>
    <row r="19" spans="1:40" x14ac:dyDescent="0.2">
      <c r="P19" s="14" t="s">
        <v>116</v>
      </c>
      <c r="R19" s="14" t="s">
        <v>117</v>
      </c>
      <c r="T19" s="14" t="s">
        <v>118</v>
      </c>
      <c r="U19" s="14" t="s">
        <v>119</v>
      </c>
      <c r="V19" s="14" t="s">
        <v>120</v>
      </c>
      <c r="X19" s="14" t="s">
        <v>123</v>
      </c>
      <c r="Z19" s="14" t="s">
        <v>148</v>
      </c>
      <c r="AB19" s="14" t="s">
        <v>149</v>
      </c>
      <c r="AL19" s="15" t="s">
        <v>27</v>
      </c>
      <c r="AM19" s="15" t="s">
        <v>35</v>
      </c>
      <c r="AN19" s="1" t="s">
        <v>155</v>
      </c>
    </row>
    <row r="20" spans="1:40" x14ac:dyDescent="0.2">
      <c r="P20" s="14" t="s">
        <v>116</v>
      </c>
      <c r="R20" s="14" t="s">
        <v>117</v>
      </c>
      <c r="T20" s="14" t="s">
        <v>118</v>
      </c>
      <c r="U20" s="14" t="s">
        <v>119</v>
      </c>
      <c r="V20" s="14" t="s">
        <v>120</v>
      </c>
      <c r="X20" s="14" t="s">
        <v>123</v>
      </c>
      <c r="Z20" s="14" t="s">
        <v>148</v>
      </c>
      <c r="AB20" s="14" t="s">
        <v>149</v>
      </c>
      <c r="AD20" s="26" t="s">
        <v>150</v>
      </c>
      <c r="AE20" s="4" t="s">
        <v>151</v>
      </c>
      <c r="AF20" s="4" t="s">
        <v>152</v>
      </c>
      <c r="AG20" s="4" t="s">
        <v>153</v>
      </c>
      <c r="AH20" s="4" t="s">
        <v>154</v>
      </c>
      <c r="AI20" s="4" t="s">
        <v>24</v>
      </c>
      <c r="AJ20" s="4" t="s">
        <v>102</v>
      </c>
      <c r="AK20" s="4" t="s">
        <v>56</v>
      </c>
      <c r="AL20" s="15" t="s">
        <v>27</v>
      </c>
      <c r="AM20" s="15" t="s">
        <v>28</v>
      </c>
      <c r="AN20" s="1" t="s">
        <v>155</v>
      </c>
    </row>
    <row r="21" spans="1:40" x14ac:dyDescent="0.2">
      <c r="P21" s="14" t="s">
        <v>116</v>
      </c>
      <c r="R21" s="14" t="s">
        <v>117</v>
      </c>
      <c r="T21" s="14" t="s">
        <v>118</v>
      </c>
      <c r="U21" s="14" t="s">
        <v>119</v>
      </c>
      <c r="V21" s="14" t="s">
        <v>120</v>
      </c>
      <c r="X21" s="14" t="s">
        <v>123</v>
      </c>
      <c r="Z21" s="14" t="s">
        <v>124</v>
      </c>
      <c r="AB21" s="14" t="s">
        <v>156</v>
      </c>
      <c r="AL21" s="15" t="s">
        <v>27</v>
      </c>
      <c r="AM21" s="15" t="s">
        <v>35</v>
      </c>
      <c r="AN21" s="1" t="s">
        <v>155</v>
      </c>
    </row>
    <row r="22" spans="1:40" x14ac:dyDescent="0.2">
      <c r="P22" s="14" t="s">
        <v>116</v>
      </c>
      <c r="R22" s="14" t="s">
        <v>117</v>
      </c>
      <c r="T22" s="14" t="s">
        <v>118</v>
      </c>
      <c r="U22" s="14" t="s">
        <v>119</v>
      </c>
      <c r="V22" s="14" t="s">
        <v>120</v>
      </c>
      <c r="X22" s="14" t="s">
        <v>123</v>
      </c>
      <c r="Z22" s="14" t="s">
        <v>124</v>
      </c>
      <c r="AB22" s="14" t="s">
        <v>156</v>
      </c>
      <c r="AD22" s="26" t="s">
        <v>176</v>
      </c>
      <c r="AE22" s="4" t="s">
        <v>161</v>
      </c>
      <c r="AF22" s="4" t="s">
        <v>157</v>
      </c>
      <c r="AG22" s="4" t="s">
        <v>158</v>
      </c>
      <c r="AI22" s="4" t="s">
        <v>24</v>
      </c>
      <c r="AJ22" s="4" t="s">
        <v>107</v>
      </c>
      <c r="AK22" s="4" t="s">
        <v>40</v>
      </c>
      <c r="AL22" s="15" t="s">
        <v>27</v>
      </c>
      <c r="AM22" s="15" t="s">
        <v>28</v>
      </c>
      <c r="AN22" s="1" t="s">
        <v>155</v>
      </c>
    </row>
    <row r="23" spans="1:40" x14ac:dyDescent="0.2">
      <c r="P23" s="14" t="s">
        <v>116</v>
      </c>
      <c r="R23" s="14" t="s">
        <v>117</v>
      </c>
      <c r="T23" s="14" t="s">
        <v>118</v>
      </c>
      <c r="U23" s="14" t="s">
        <v>119</v>
      </c>
      <c r="V23" s="14" t="s">
        <v>120</v>
      </c>
      <c r="X23" s="14" t="s">
        <v>123</v>
      </c>
      <c r="Z23" s="14" t="s">
        <v>124</v>
      </c>
      <c r="AB23" s="14" t="s">
        <v>156</v>
      </c>
      <c r="AD23" s="26" t="s">
        <v>165</v>
      </c>
      <c r="AE23" s="4" t="s">
        <v>162</v>
      </c>
      <c r="AF23" s="4" t="s">
        <v>163</v>
      </c>
      <c r="AH23" s="4" t="s">
        <v>164</v>
      </c>
      <c r="AI23" s="4" t="s">
        <v>24</v>
      </c>
      <c r="AJ23" s="4" t="s">
        <v>107</v>
      </c>
      <c r="AK23" s="4" t="s">
        <v>40</v>
      </c>
      <c r="AL23" s="15" t="s">
        <v>27</v>
      </c>
      <c r="AM23" s="15" t="s">
        <v>28</v>
      </c>
      <c r="AN23" s="1" t="s">
        <v>166</v>
      </c>
    </row>
    <row r="24" spans="1:40" x14ac:dyDescent="0.2">
      <c r="P24" s="14" t="s">
        <v>116</v>
      </c>
      <c r="R24" s="14" t="s">
        <v>117</v>
      </c>
      <c r="T24" s="14" t="s">
        <v>118</v>
      </c>
      <c r="U24" s="14" t="s">
        <v>119</v>
      </c>
      <c r="V24" s="14" t="s">
        <v>120</v>
      </c>
      <c r="X24" s="14" t="s">
        <v>123</v>
      </c>
      <c r="Z24" s="14" t="s">
        <v>124</v>
      </c>
      <c r="AB24" s="14" t="s">
        <v>156</v>
      </c>
      <c r="AD24" s="26" t="s">
        <v>167</v>
      </c>
      <c r="AE24" s="4" t="s">
        <v>169</v>
      </c>
      <c r="AF24" s="4" t="s">
        <v>168</v>
      </c>
      <c r="AG24" s="4" t="s">
        <v>170</v>
      </c>
      <c r="AH24" s="4" t="s">
        <v>171</v>
      </c>
      <c r="AI24" s="4" t="s">
        <v>24</v>
      </c>
      <c r="AJ24" s="4" t="s">
        <v>107</v>
      </c>
      <c r="AK24" s="4" t="s">
        <v>40</v>
      </c>
      <c r="AL24" s="15" t="s">
        <v>27</v>
      </c>
      <c r="AM24" s="15" t="s">
        <v>28</v>
      </c>
      <c r="AN24" s="1" t="s">
        <v>166</v>
      </c>
    </row>
    <row r="25" spans="1:40" x14ac:dyDescent="0.2">
      <c r="A25" s="2" t="s">
        <v>116</v>
      </c>
      <c r="C25" s="2" t="s">
        <v>117</v>
      </c>
      <c r="E25" s="2" t="s">
        <v>118</v>
      </c>
      <c r="F25" s="2" t="s">
        <v>119</v>
      </c>
      <c r="G25" s="2" t="s">
        <v>120</v>
      </c>
      <c r="I25" s="2" t="s">
        <v>121</v>
      </c>
      <c r="K25" s="2" t="s">
        <v>124</v>
      </c>
      <c r="M25" s="2" t="s">
        <v>159</v>
      </c>
      <c r="P25" s="14" t="s">
        <v>116</v>
      </c>
      <c r="R25" s="14" t="s">
        <v>117</v>
      </c>
      <c r="T25" s="14" t="s">
        <v>118</v>
      </c>
      <c r="U25" s="14" t="s">
        <v>119</v>
      </c>
      <c r="V25" s="14" t="s">
        <v>120</v>
      </c>
      <c r="X25" s="14" t="s">
        <v>123</v>
      </c>
      <c r="Z25" s="14" t="s">
        <v>124</v>
      </c>
      <c r="AB25" s="14" t="s">
        <v>156</v>
      </c>
      <c r="AD25" s="26" t="s">
        <v>160</v>
      </c>
      <c r="AL25" s="15" t="s">
        <v>41</v>
      </c>
      <c r="AM25" s="15" t="s">
        <v>28</v>
      </c>
      <c r="AN25" s="1" t="s">
        <v>155</v>
      </c>
    </row>
    <row r="26" spans="1:40" x14ac:dyDescent="0.2">
      <c r="A26" s="34" t="s">
        <v>116</v>
      </c>
      <c r="B26" s="34"/>
      <c r="C26" s="34" t="s">
        <v>117</v>
      </c>
      <c r="D26" s="34"/>
      <c r="E26" s="34" t="s">
        <v>118</v>
      </c>
      <c r="F26" s="34" t="s">
        <v>119</v>
      </c>
      <c r="G26" s="34" t="s">
        <v>120</v>
      </c>
      <c r="H26" s="34"/>
      <c r="I26" s="34"/>
      <c r="J26" s="34"/>
      <c r="K26" s="34"/>
      <c r="L26" s="34"/>
      <c r="M26" s="34"/>
      <c r="N26" s="34"/>
      <c r="O26" s="34"/>
      <c r="P26" s="35" t="s">
        <v>116</v>
      </c>
      <c r="Q26" s="35"/>
      <c r="R26" s="35" t="s">
        <v>117</v>
      </c>
      <c r="S26" s="35"/>
      <c r="T26" s="35" t="s">
        <v>118</v>
      </c>
      <c r="U26" s="35" t="s">
        <v>119</v>
      </c>
      <c r="V26" s="35" t="s">
        <v>122</v>
      </c>
      <c r="W26" s="35"/>
      <c r="X26" s="35"/>
      <c r="AL26" s="15" t="s">
        <v>37</v>
      </c>
      <c r="AM26" s="15" t="s">
        <v>54</v>
      </c>
      <c r="AN26" s="1" t="s">
        <v>174</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6:AD1048576 A1:AD4 A5:W5 Y5:AD5">
    <cfRule type="expression" dxfId="7" priority="17">
      <formula>ROW(A1)&gt;5</formula>
    </cfRule>
  </conditionalFormatting>
  <conditionalFormatting sqref="P1:P4 Q3:AC4 P5:W5 Y5:AC5 P6:AC18 V18:V25 X18:X25 P19:Y19 AA19:AC19 P20:AC1048572">
    <cfRule type="expression" dxfId="6" priority="19">
      <formula>AND(NOT(ISBLANK(P1)),COUNTA(Q1:$AD1)=0)</formula>
    </cfRule>
  </conditionalFormatting>
  <conditionalFormatting sqref="P6:AC1048576 P4:AC4 P5:W5 Y5:AC5">
    <cfRule type="containsText" dxfId="5" priority="18" operator="containsText" text=" ">
      <formula>NOT(ISERROR(SEARCH(" ",P4)))</formula>
    </cfRule>
  </conditionalFormatting>
  <conditionalFormatting sqref="P1048573:AC1048576">
    <cfRule type="expression" dxfId="4" priority="46">
      <formula>AND(NOT(ISBLANK(P1048573)),COUNTA(Q1048573:$AD1048574)=0)</formula>
    </cfRule>
  </conditionalFormatting>
  <conditionalFormatting sqref="Z19">
    <cfRule type="expression" dxfId="3" priority="6">
      <formula>AND(NOT(ISBLANK(Z19)),COUNTA(AA19:$AD19)=0)</formula>
    </cfRule>
    <cfRule type="expression" dxfId="2" priority="41">
      <formula>AND(NOT(ISBLANK(Z19)),COUNTA(#REF!)=0)</formula>
    </cfRule>
  </conditionalFormatting>
  <conditionalFormatting sqref="AD1:AD1048576">
    <cfRule type="expression" dxfId="1" priority="33">
      <formula>NOT(OR(OR(AD1="",AD1="Species"),_xlfn.CONCAT(AB1," ")=LEFT(AD1,LEN(AB1)+1)))</formula>
    </cfRule>
  </conditionalFormatting>
  <conditionalFormatting sqref="AM4:AM1048576">
    <cfRule type="expression" dxfId="0" priority="1">
      <formula>NOT(AM4=proposedRank)</formula>
    </cfRule>
  </conditionalFormatting>
  <dataValidations count="22">
    <dataValidation type="custom" allowBlank="1" showInputMessage="1" showErrorMessage="1" errorTitle="Binomial Naming" error="Species name must start with the name of it's genus." promptTitle="binomial" sqref="AD4" xr:uid="{C3BFCEE8-5F4E-4218-B34F-5F2909915D3E}">
      <formula1>OR(LEFT(#REF!,LEN(#REF!))=#REF!,#REF!="Species")</formula1>
    </dataValidation>
    <dataValidation type="custom" allowBlank="1" showInputMessage="1" showErrorMessage="1" errorTitle="Binomial Naming" error="Species name must start with the name of it's genus." promptTitle="binomial" sqref="AD31:AD1048576 AD22" xr:uid="{77DCB41F-881F-4ED8-B4E4-952B298D5F1E}">
      <formula1>OR(LEFT(AD18,LEN(AB18))=AB18,AD18="Species")</formula1>
    </dataValidation>
    <dataValidation type="custom" allowBlank="1" showInputMessage="1" showErrorMessage="1" errorTitle="Binomial Naming" error="Species name must start with the name of it's genus." promptTitle="binomial" sqref="AD1:AD3 AD5:AD6" xr:uid="{C41C12C6-6B99-41E7-9220-B018159F2448}">
      <formula1>OR(LEFT(AD1048575,LEN(AB1048575))=AB1048575,AD1048575="Species")</formula1>
    </dataValidation>
    <dataValidation type="custom" allowBlank="1" showInputMessage="1" showErrorMessage="1" errorTitle="Binomial Naming" error="Species name must start with the name of it's genus." promptTitle="binomial" sqref="AD19:AD20 AD27" xr:uid="{E99188F1-7165-4849-AEC6-40F8A78582FB}">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P1:P4 Q3:AC4 P5:AC1048576" xr:uid="{52FC0539-8CE1-4D6A-8AE9-C667226BA6D9}"/>
    <dataValidation type="custom" allowBlank="1" showInputMessage="1" showErrorMessage="1" errorTitle="Binomial Naming" error="Species name must start with the name of it's genus." promptTitle="binomial" sqref="AD23 AD9" xr:uid="{FB4AE646-A3B6-45D8-989E-CE736059B2BA}">
      <formula1>OR(LEFT(AD4,LEN(AB4))=AB4,AD4="Species")</formula1>
    </dataValidation>
    <dataValidation type="custom" allowBlank="1" showInputMessage="1" showErrorMessage="1" errorTitle="Binomial Naming" error="Species name must start with the name of it's genus." promptTitle="binomial" sqref="AD11" xr:uid="{2A2FC3F8-8353-4644-8F75-26586C246651}">
      <formula1>OR(LEFT(AD4,LEN(AB4))=AB4,AD4="Species")</formula1>
    </dataValidation>
    <dataValidation type="custom" allowBlank="1" showInputMessage="1" showErrorMessage="1" errorTitle="Binomial Naming" error="Species name must start with the name of it's genus." promptTitle="binomial" sqref="AD10 AD25 AD29:AD30" xr:uid="{83478914-73FC-40EA-B47E-3F525BD6853C}">
      <formula1>OR(LEFT(AD4,LEN(AB4))=AB4,AD4="Species")</formula1>
    </dataValidation>
    <dataValidation type="custom" allowBlank="1" showInputMessage="1" showErrorMessage="1" errorTitle="Binomial Naming" error="Species name must start with the name of it's genus." promptTitle="binomial" sqref="AD23:AD24 AD7:AD8 AD28" xr:uid="{EF6B2581-7757-4474-9573-8B80651EFD46}">
      <formula1>OR(LEFT(AD4,LEN(AB4))=AB4,AD4="Species")</formula1>
    </dataValidation>
    <dataValidation type="custom" allowBlank="1" showInputMessage="1" showErrorMessage="1" errorTitle="Binomial Naming" error="Species name must start with the name of it's genus." promptTitle="binomial" sqref="AD14" xr:uid="{94DF421C-A6CA-42D5-B99D-F951A2DAF665}">
      <formula1>OR(LEFT(AD2,LEN(AB2))=AB2,AD2="Species")</formula1>
    </dataValidation>
    <dataValidation type="custom" allowBlank="1" showInputMessage="1" showErrorMessage="1" errorTitle="Binomial Naming" error="Species name must start with the name of it's genus." promptTitle="binomial" sqref="AD26" xr:uid="{8BBA8C0D-0B1E-4B07-BE80-41B31F90F909}">
      <formula1>OR(LEFT(AD1,LEN(AB1))=AB1,AD1="Species")</formula1>
    </dataValidation>
    <dataValidation type="custom" allowBlank="1" showInputMessage="1" showErrorMessage="1" errorTitle="Binomial Naming" error="Species name must start with the name of it's genus." promptTitle="binomial" sqref="AD15" xr:uid="{E94EB4B0-749B-4F68-9541-D7546586CB32}">
      <formula1>OR(LEFT(AD26,LEN(AB26))=AB26,AD26="Species")</formula1>
    </dataValidation>
    <dataValidation type="custom" allowBlank="1" showInputMessage="1" showErrorMessage="1" errorTitle="Binomial Naming" error="Species name must start with the name of it's genus." promptTitle="binomial" sqref="AD14" xr:uid="{B0E4334B-E48E-429C-89DA-1B72B252BF95}">
      <formula1>OR(LEFT(#REF!,LEN(#REF!))=#REF!,#REF!="Species")</formula1>
    </dataValidation>
    <dataValidation type="custom" allowBlank="1" showInputMessage="1" showErrorMessage="1" errorTitle="Binomial Naming" error="Species name must start with the name of it's genus." promptTitle="binomial" sqref="AD8" xr:uid="{9A862997-BEDA-40BD-A38E-553D82982759}">
      <formula1>OR(LEFT(AD17,LEN(AB17))=AB17,AD17="Species")</formula1>
    </dataValidation>
    <dataValidation type="custom" allowBlank="1" showInputMessage="1" showErrorMessage="1" errorTitle="Binomial Naming" error="Species name must start with the name of it's genus." promptTitle="binomial" sqref="AD13:AD14" xr:uid="{7A5BE8C2-C78E-4A31-B2AC-A9156C8DE1ED}">
      <formula1>OR(LEFT(AD4,LEN(AB4))=AB4,AD4="Species")</formula1>
    </dataValidation>
    <dataValidation type="custom" allowBlank="1" showInputMessage="1" showErrorMessage="1" errorTitle="Binomial Naming" error="Species name must start with the name of it's genus." promptTitle="binomial" sqref="AD12" xr:uid="{1DAD03DA-9D3A-431E-BBE3-A4D7262CF2B9}">
      <formula1>OR(LEFT(AD4,LEN(AB4))=AB4,AD4="Species")</formula1>
    </dataValidation>
    <dataValidation type="custom" allowBlank="1" showInputMessage="1" showErrorMessage="1" errorTitle="Binomial Naming" error="Species name must start with the name of it's genus." promptTitle="binomial" sqref="AD21" xr:uid="{8D8EAD86-71F7-4316-A49C-1F3AA21442DA}">
      <formula1>OR(LEFT(AD8,LEN(AB8))=AB8,AD8="Species")</formula1>
    </dataValidation>
    <dataValidation type="custom" allowBlank="1" showInputMessage="1" showErrorMessage="1" errorTitle="Binomial Naming" error="Species name must start with the name of it's genus." promptTitle="binomial" sqref="AD18" xr:uid="{58B13D35-BB13-4805-9934-45C7671A030E}">
      <formula1>OR(LEFT(AD8,LEN(AB8))=AB8,AD8="Species")</formula1>
    </dataValidation>
    <dataValidation type="custom" allowBlank="1" showInputMessage="1" showErrorMessage="1" errorTitle="Binomial Naming" error="Species name must start with the name of it's genus." promptTitle="binomial" sqref="AD17" xr:uid="{0339AE28-7906-4A43-99EB-486A28435F1E}">
      <formula1>OR(LEFT(#REF!,LEN(#REF!))=#REF!,#REF!="Species")</formula1>
    </dataValidation>
    <dataValidation type="custom" allowBlank="1" showInputMessage="1" showErrorMessage="1" errorTitle="Binomial Naming" error="Species name must start with the name of it's genus." promptTitle="binomial" sqref="AD16" xr:uid="{7103EC30-1786-4FAE-8A86-96EE531A7CA1}">
      <formula1>OR(LEFT(#REF!,LEN(#REF!))=#REF!,#REF!="Species")</formula1>
    </dataValidation>
    <dataValidation type="custom" allowBlank="1" showInputMessage="1" showErrorMessage="1" errorTitle="Binomial Naming" error="Species name must start with the name of it's genus." promptTitle="binomial" sqref="AD15" xr:uid="{E8BF44B8-49C7-4650-BD5B-04B37AD54A3E}">
      <formula1>OR(LEFT(#REF!,LEN(#REF!))=#REF!,#REF!="Species")</formula1>
    </dataValidation>
    <dataValidation type="custom" allowBlank="1" showInputMessage="1" showErrorMessage="1" errorTitle="Binomial Naming" error="Species name must start with the name of it's genus." promptTitle="binomial" sqref="AD14" xr:uid="{67710291-D695-4D15-8134-AED9C429D1B9}">
      <formula1>OR(LEFT(AD20,LEN(AB20))=AB20,AD20="Species")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1BB1C295-B413-4B18-A466-30365C806846}">
          <x14:formula1>
            <xm:f>'Menu Items (Do not change)'!$E:$E</xm:f>
          </x14:formula1>
          <xm:sqref>AM1:AM2 AM4:AM23 AM25:AM1048576</xm:sqref>
        </x14:dataValidation>
        <x14:dataValidation type="list" errorStyle="warning" allowBlank="1" showInputMessage="1" showErrorMessage="1" xr:uid="{2A672CDC-870A-4839-B2D6-7B04CE6BCE96}">
          <x14:formula1>
            <xm:f>'Menu Items (Do not change)'!$D:$D</xm:f>
          </x14:formula1>
          <xm:sqref>AL1:AL2 AL4:AL23 AL25:AL1048576</xm:sqref>
        </x14:dataValidation>
        <x14:dataValidation type="list" allowBlank="1" showInputMessage="1" showErrorMessage="1" xr:uid="{0EE2F3BE-CAD3-4318-AE64-52ECEE6F7217}">
          <x14:formula1>
            <xm:f>'Menu Items (Do not change)'!$A:$A</xm:f>
          </x14:formula1>
          <xm:sqref>AI1:AI23 AI25:AI1048576</xm:sqref>
        </x14:dataValidation>
        <x14:dataValidation type="list" allowBlank="1" showInputMessage="1" showErrorMessage="1" xr:uid="{8CECF568-9169-4C5D-8587-1D19897FDEF9}">
          <x14:formula1>
            <xm:f>'Menu Items (Do not change)'!$B:$B</xm:f>
          </x14:formula1>
          <xm:sqref>AJ1:AJ23 AJ25:AJ1048576</xm:sqref>
        </x14:dataValidation>
        <x14:dataValidation type="list" allowBlank="1" showInputMessage="1" showErrorMessage="1" xr:uid="{9C4EC30F-6E2C-48E0-A937-67AC64E20EDF}">
          <x14:formula1>
            <xm:f>'Menu Items (Do not change)'!$C:$C</xm:f>
          </x14:formula1>
          <xm:sqref>AK1:AK23 AK25:AK1048576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Murilo Zerbini</cp:lastModifiedBy>
  <dcterms:created xsi:type="dcterms:W3CDTF">2023-02-08T19:24:03Z</dcterms:created>
  <dcterms:modified xsi:type="dcterms:W3CDTF">2023-07-10T08:08:17Z</dcterms:modified>
</cp:coreProperties>
</file>