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curtish/Documents/ICTV/load_msl/testData/msl38/proposalsMultiFileLinking/"/>
    </mc:Choice>
  </mc:AlternateContent>
  <xr:revisionPtr revIDLastSave="0" documentId="13_ncr:1_{32DF1419-1875-1549-BCB3-C4309DC9B91D}" xr6:coauthVersionLast="47" xr6:coauthVersionMax="47" xr10:uidLastSave="{00000000-0000-0000-0000-000000000000}"/>
  <bookViews>
    <workbookView xWindow="0" yWindow="3500" windowWidth="29920" windowHeight="1584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l="1"/>
  <c r="E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<sst xmlns="http://schemas.openxmlformats.org/spreadsheetml/2006/main" count="188" uniqueCount="132">
  <si>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</si>
  <si>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</si>
  <si>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</si>
  <si>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</si>
  <si>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</si>
  <si>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</si>
  <si>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</si>
  <si>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</si>
  <si>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</si>
  <si>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</si>
  <si>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</si>
  <si>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</si>
  <si>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</si>
  <si>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</si>
  <si>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</si>
  <si>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</si>
  <si>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</si>
  <si>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</si>
  <si>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</si>
  <si>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</si>
  <si>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</si>
  <si>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</si>
  <si>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</si>
  <si>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</si>
  <si>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</si>
  <si>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</si>
  <si>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</si>
  <si>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</si>
  <si>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</si>
  <si>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</si>
  <si>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</si>
  <si>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</si>
  <si>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</si>
  <si>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</si>
  <si>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</si>
  <si>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</si>
  <si>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</si>
  <si>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</si>
  <si>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</si>
  <si>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</si>
  <si>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</si>
  <si>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</si>
  <si>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</si>
  <si>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</si>
  <si>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</si>
  <si>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</si>
  <si>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</si>
  <si>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</si>
  <si>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</si>
  <si>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</si>
  <si>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</si>
  <si>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</si>
  <si>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</si>
  <si>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</si>
  <si>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</si>
  <si>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</si>
  <si>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</si>
  <si>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</si>
  <si>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</si>
  <si>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</si>
  <si>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</si>
  <si>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</si>
  <si>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</si>
  <si>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</si>
  <si>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</si>
  <si>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</si>
  <si>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</si>
  <si>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</si>
  <si>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</si>
  <si>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</si>
  <si>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</si>
  <si>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</si>
  <si>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</si>
  <si>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</si>
  <si>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</si>
  <si>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</si>
  <si>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</si>
  <si>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</si>
  <si>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</si>
  <si>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</si>
  <si>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</si>
  <si>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</si>
  <si>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</si>
  <si>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</si>
  <si>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</si>
  <si>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</si>
  <si>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</si>
  <si>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</si>
  <si>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</si>
  <si>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</si>
  <si>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</si>
  <si>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</si>
  <si>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</si>
  <si>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</si>
  <si>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</si>
  <si>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</si>
  <si>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</si>
  <si>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</si>
  <si>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</si>
  <si>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</si>
  <si>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</si>
  <si>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</si>
  <si>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</si>
  <si>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</si>
  <si>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</si>
  <si>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</si>
  <si>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</si>
  <si>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</si>
  <si>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</si>
  <si>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</si>
  <si>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</si>
  <si>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</si>
  <si>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</si>
  <si>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</si>
  <si>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</si>
  <si>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</si>
  <si>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Create species in a non-existant genus, which will be created an another proposal</t>
  </si>
  <si>
    <t>Create a genus we will rename later</t>
  </si>
  <si>
    <t xml:space="preserve">Create a species in a genus we will rename later. </t>
  </si>
  <si>
    <t xml:space="preserve">We will forget to rename this species with the genus - will we catch the binomial error? </t>
  </si>
  <si>
    <t>GenusToBeRenamed10Virus</t>
  </si>
  <si>
    <t>GenusCreatedLater20Virus</t>
  </si>
  <si>
    <t>GenusCreatedLater20Virus Species10</t>
  </si>
  <si>
    <t>GenusToBeRenamed10Virus Species10ToBeRenamed</t>
  </si>
  <si>
    <t>GenusToBeRenamed10Virus Species10ToBeBinomalError</t>
  </si>
  <si>
    <t>Plasmaviridae</t>
  </si>
  <si>
    <t>Genus10</t>
  </si>
  <si>
    <t>Genus that will not change during this test</t>
  </si>
  <si>
    <t xml:space="preserve">Species that will be ranmed from 10 to 30 to 20. </t>
  </si>
  <si>
    <t>Genus10 Species10to30to20</t>
  </si>
  <si>
    <t>Species10to30to20</t>
  </si>
  <si>
    <t>GenusCreatedLater20Virus Species10-Two-and-Three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</si>
</sst>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4" borderId="1" xfId="0" applyFont="1" applyFill="1" applyBorder="1"/>
    <xf numFmtId="0" fontId="30" fillId="7" borderId="1" xfId="0" applyFont="1" applyFill="1" applyBorder="1"/>
    <xf numFmtId="0" fontId="8"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9">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8"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zoomScaleNormal="100" workbookViewId="0">
      <pane ySplit="4" topLeftCell="A28" activePane="bottomLeft" state="frozen"/>
      <selection pane="bottomLeft" activeCell="AD6" sqref="AD6"/>
    </sheetView>
  </sheetViews>
  <sheetFormatPr baseColWidth="10" defaultColWidth="11" defaultRowHeight="16" x14ac:dyDescent="0.2"/>
  <cols>
    <col min="1" max="15" width="7.1640625" style="2" customWidth="1"/>
    <col min="16" max="16" width="7.1640625" style="14" customWidth="1"/>
    <col min="17" max="25" width="7.5" style="14" customWidth="1"/>
    <col min="26" max="26" width="14.1640625" style="14" customWidth="1"/>
    <col min="27" max="27" width="9.83203125" style="14" bestFit="1" customWidth="1"/>
    <col min="28" max="28" width="15.1640625" style="14" customWidth="1"/>
    <col min="29" max="29" width="11" style="14" customWidth="1"/>
    <col min="30" max="30" width="45.33203125" style="26" bestFit="1"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Code is automatically derived from the filename: 'YEAR.###X.[STATUS.][v#.]DESCRIPTION.xlsx', X=SC code</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xml:space="preserve">Filename does not have proposal number after the 'YEAR.'; Study Section code ('.') at filename[9] not valid (see Menu Items)filename[10] should be a '.';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2023.10M.N.v1.CreateSpeciesFirst.xlsx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Determined from the Code above (X=Study Section abbrev). See columns F and G in the 'Menu Items' tab below.</v>
      </c>
      <c r="F2" s="50"/>
      <c r="G2" s="50"/>
      <c r="H2" s="50"/>
      <c r="I2" s="50"/>
      <c r="J2" s="50"/>
      <c r="K2" s="50"/>
      <c r="L2" s="50"/>
      <c r="M2" s="50"/>
      <c r="N2" s="50"/>
      <c r="O2" s="50"/>
      <c r="P2" s="41" t="str">
        <f ca="1">_xlfn.CONCAT(
IF(NOT(ISERROR(AF2)),"","Study Section code ('"&amp;AE2&amp;"') is not valid; ")
)</f>
        <v xml:space="preserve">Study Section code ('.') is not valid; </v>
      </c>
      <c r="Q2" s="42"/>
      <c r="R2" s="42"/>
      <c r="S2" s="42"/>
      <c r="T2" s="42"/>
      <c r="U2" s="42"/>
      <c r="V2" s="42"/>
      <c r="W2" s="42"/>
      <c r="X2" s="42"/>
      <c r="Y2" s="42"/>
      <c r="Z2" s="42"/>
      <c r="AA2" s="42"/>
      <c r="AB2" s="42"/>
      <c r="AC2" s="42"/>
      <c r="AD2" s="30" t="s">
        <v>28</v>
      </c>
      <c r="AE2" s="24" t="str">
        <f ca="1">MID(AE1,9,1)</f>
        <v>.</v>
      </c>
      <c r="AF2" s="24" t="e">
        <f ca="1">VLOOKUP(AE2,studySectionCodeLUT,2,FALSE)</f>
        <v>#N/A</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c r="Q5" s="35"/>
      <c r="R5" s="35"/>
      <c r="S5" s="35"/>
      <c r="T5" s="35"/>
      <c r="U5" s="35"/>
      <c r="V5" s="35"/>
      <c r="X5" s="36"/>
      <c r="Z5" s="14" t="s">
        <v>125</v>
      </c>
      <c r="AB5" s="14" t="s">
        <v>121</v>
      </c>
      <c r="AD5" s="26" t="s">
        <v>122</v>
      </c>
      <c r="AK5" s="4" t="s">
        <v>63</v>
      </c>
      <c r="AL5" s="15" t="s">
        <v>27</v>
      </c>
      <c r="AM5" s="15" t="s">
        <v>28</v>
      </c>
      <c r="AN5" s="1" t="s">
        <v>116</v>
      </c>
    </row>
    <row r="6" spans="1:41" x14ac:dyDescent="0.2">
      <c r="Z6" s="14" t="s">
        <v>125</v>
      </c>
      <c r="AB6" s="14" t="s">
        <v>121</v>
      </c>
      <c r="AD6" s="26" t="s">
        <v>131</v>
      </c>
      <c r="AK6" s="4" t="s">
        <v>63</v>
      </c>
      <c r="AL6" s="15" t="s">
        <v>27</v>
      </c>
      <c r="AM6" s="15" t="s">
        <v>28</v>
      </c>
      <c r="AN6" s="1" t="s">
        <v>116</v>
      </c>
    </row>
    <row r="7" spans="1:41" x14ac:dyDescent="0.2">
      <c r="Z7" s="14" t="s">
        <v>125</v>
      </c>
      <c r="AB7" s="14" t="s">
        <v>120</v>
      </c>
      <c r="AL7" s="15" t="s">
        <v>27</v>
      </c>
      <c r="AM7" s="15" t="s">
        <v>35</v>
      </c>
      <c r="AN7" s="1" t="s">
        <v>117</v>
      </c>
    </row>
    <row r="8" spans="1:41" x14ac:dyDescent="0.2">
      <c r="Z8" s="14" t="s">
        <v>125</v>
      </c>
      <c r="AB8" s="14" t="s">
        <v>120</v>
      </c>
      <c r="AD8" s="26" t="s">
        <v>123</v>
      </c>
      <c r="AK8" s="4" t="s">
        <v>63</v>
      </c>
      <c r="AL8" s="15" t="s">
        <v>27</v>
      </c>
      <c r="AM8" s="15" t="s">
        <v>28</v>
      </c>
      <c r="AN8" s="1" t="s">
        <v>118</v>
      </c>
    </row>
    <row r="9" spans="1:41" x14ac:dyDescent="0.2">
      <c r="Z9" s="14" t="s">
        <v>125</v>
      </c>
      <c r="AB9" s="14" t="s">
        <v>120</v>
      </c>
      <c r="AD9" s="26" t="s">
        <v>124</v>
      </c>
      <c r="AK9" s="4" t="s">
        <v>63</v>
      </c>
      <c r="AL9" s="15" t="s">
        <v>27</v>
      </c>
      <c r="AM9" s="15" t="s">
        <v>28</v>
      </c>
      <c r="AN9" s="1" t="s">
        <v>119</v>
      </c>
    </row>
    <row r="10" spans="1:41" x14ac:dyDescent="0.2">
      <c r="Z10" s="14" t="s">
        <v>125</v>
      </c>
      <c r="AB10" s="14" t="s">
        <v>126</v>
      </c>
      <c r="AL10" s="15" t="s">
        <v>27</v>
      </c>
      <c r="AM10" s="15" t="s">
        <v>35</v>
      </c>
      <c r="AN10" s="1" t="s">
        <v>127</v>
      </c>
    </row>
    <row r="11" spans="1:41" x14ac:dyDescent="0.2">
      <c r="Z11" s="14" t="s">
        <v>125</v>
      </c>
      <c r="AB11" s="14" t="s">
        <v>126</v>
      </c>
      <c r="AD11" s="26" t="s">
        <v>129</v>
      </c>
      <c r="AF11" s="4" t="s">
        <v>130</v>
      </c>
      <c r="AK11" s="4" t="s">
        <v>98</v>
      </c>
      <c r="AL11" s="15" t="s">
        <v>27</v>
      </c>
      <c r="AM11" s="15" t="s">
        <v>28</v>
      </c>
      <c r="AN11" s="1" t="s">
        <v>128</v>
      </c>
    </row>
    <row r="26" spans="1:24" x14ac:dyDescent="0.2">
      <c r="A26" s="34"/>
      <c r="B26" s="34"/>
      <c r="C26" s="34"/>
      <c r="D26" s="34"/>
      <c r="E26" s="34"/>
      <c r="F26" s="34"/>
      <c r="G26" s="34"/>
      <c r="H26" s="34"/>
      <c r="I26" s="34"/>
      <c r="J26" s="34"/>
      <c r="K26" s="34"/>
      <c r="L26" s="34"/>
      <c r="M26" s="34"/>
      <c r="N26" s="34"/>
      <c r="O26" s="34"/>
      <c r="P26" s="35"/>
      <c r="Q26" s="35"/>
      <c r="R26" s="35"/>
      <c r="S26" s="35"/>
      <c r="T26" s="35"/>
      <c r="U26" s="35"/>
      <c r="V26" s="35"/>
      <c r="W26" s="35"/>
      <c r="X26" s="35"/>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1048576 A1:AD4 A5:W5 Y5:AD5">
    <cfRule type="expression" dxfId="7" priority="17">
      <formula>ROW(A1)&gt;5</formula>
    </cfRule>
  </conditionalFormatting>
  <conditionalFormatting sqref="P1:P4 Q3:AC4 P5:W5 Y5:AC5 P6:AC18 V18:V25 X18:X25 P19:Y19 AA19:AC19 P20:AC1048572">
    <cfRule type="expression" dxfId="6" priority="19">
      <formula>AND(NOT(ISBLANK(P1)),COUNTA(Q1:$AD1)=0)</formula>
    </cfRule>
  </conditionalFormatting>
  <conditionalFormatting sqref="P6:AC1048576 P4:AC4 P5:W5 Y5:AC5">
    <cfRule type="containsText" dxfId="5" priority="18" operator="containsText" text=" ">
      <formula>NOT(ISERROR(SEARCH(" ",P4)))</formula>
    </cfRule>
  </conditionalFormatting>
  <conditionalFormatting sqref="P1048573:AC1048576">
    <cfRule type="expression" dxfId="4" priority="46">
      <formula>AND(NOT(ISBLANK(P1048573)),COUNTA(Q1048573:$AD1048574)=0)</formula>
    </cfRule>
  </conditionalFormatting>
  <conditionalFormatting sqref="Z19">
    <cfRule type="expression" dxfId="3" priority="6">
      <formula>AND(NOT(ISBLANK(Z19)),COUNTA(AA19:$AD19)=0)</formula>
    </cfRule>
    <cfRule type="expression" dxfId="2" priority="41">
      <formula>AND(NOT(ISBLANK(Z19)),COUNTA(#REF!)=0)</formula>
    </cfRule>
  </conditionalFormatting>
  <conditionalFormatting sqref="AD1:AD1048576">
    <cfRule type="expression" dxfId="1" priority="33">
      <formula>NOT(OR(OR(AD1="",AD1="Species"),_xlfn.CONCAT(AB1," ")=LEFT(AD1,LEN(AB1)+1)))</formula>
    </cfRule>
  </conditionalFormatting>
  <conditionalFormatting sqref="AM4:AM1048576">
    <cfRule type="expression" dxfId="0" priority="1">
      <formula>NOT(AM4=proposedRank)</formula>
    </cfRule>
  </conditionalFormatting>
  <dataValidations count="17">
    <dataValidation type="custom" allowBlank="1" showInputMessage="1" showErrorMessage="1" errorTitle="Binomial Naming" error="Species name must start with the name of it's genus." promptTitle="binomial" sqref="AD4 AD14:AD17 AD19:AD20 AD27" xr:uid="{C3BFCEE8-5F4E-4218-B34F-5F2909915D3E}">
      <formula1>OR(LEFT(#REF!,LEN(#REF!))=#REF!,#REF!="Species")</formula1>
    </dataValidation>
    <dataValidation type="custom" allowBlank="1" showInputMessage="1" showErrorMessage="1" errorTitle="Binomial Naming" error="Species name must start with the name of it's genus." promptTitle="binomial" sqref="AD31:AD1048576 AD22" xr:uid="{77DCB41F-881F-4ED8-B4E4-952B298D5F1E}">
      <formula1>OR(LEFT(AD18,LEN(AB18))=AB18,AD18="Species")</formula1>
    </dataValidation>
    <dataValidation type="custom" allowBlank="1" showInputMessage="1" showErrorMessage="1" errorTitle="Binomial Naming" error="Species name must start with the name of it's genus." promptTitle="binomial" sqref="AD1:AD3 AD5:AD6" xr:uid="{C41C12C6-6B99-41E7-9220-B018159F2448}">
      <formula1>OR(LEFT(AD1048575,LEN(AB1048575))=AB1048575,AD1048575="Species")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52FC0539-8CE1-4D6A-8AE9-C667226BA6D9}"/>
    <dataValidation type="custom" allowBlank="1" showInputMessage="1" showErrorMessage="1" errorTitle="Binomial Naming" error="Species name must start with the name of it's genus." promptTitle="binomial" sqref="AD23 AD9" xr:uid="{FB4AE646-A3B6-45D8-989E-CE736059B2BA}">
      <formula1>OR(LEFT(AD4,LEN(AB4))=AB4,AD4="Species")</formula1>
    </dataValidation>
    <dataValidation type="custom" allowBlank="1" showInputMessage="1" showErrorMessage="1" errorTitle="Binomial Naming" error="Species name must start with the name of it's genus." promptTitle="binomial" sqref="AD11" xr:uid="{2A2FC3F8-8353-4644-8F75-26586C246651}">
      <formula1>OR(LEFT(AD4,LEN(AB4))=AB4,AD4="Species")</formula1>
    </dataValidation>
    <dataValidation type="custom" allowBlank="1" showInputMessage="1" showErrorMessage="1" errorTitle="Binomial Naming" error="Species name must start with the name of it's genus." promptTitle="binomial" sqref="AD10 AD25 AD29:AD30" xr:uid="{83478914-73FC-40EA-B47E-3F525BD6853C}">
      <formula1>OR(LEFT(AD4,LEN(AB4))=AB4,AD4="Species")</formula1>
    </dataValidation>
    <dataValidation type="custom" allowBlank="1" showInputMessage="1" showErrorMessage="1" errorTitle="Binomial Naming" error="Species name must start with the name of it's genus." promptTitle="binomial" sqref="AD23:AD24 AD7:AD8 AD28" xr:uid="{EF6B2581-7757-4474-9573-8B80651EFD46}">
      <formula1>OR(LEFT(AD4,LEN(AB4))=AB4,AD4="Species")</formula1>
    </dataValidation>
    <dataValidation type="custom" allowBlank="1" showInputMessage="1" showErrorMessage="1" errorTitle="Binomial Naming" error="Species name must start with the name of it's genus." promptTitle="binomial" sqref="AD14" xr:uid="{94DF421C-A6CA-42D5-B99D-F951A2DAF665}">
      <formula1>OR(LEFT(AD2,LEN(AB2))=AB2,AD2="Species")</formula1>
    </dataValidation>
    <dataValidation type="custom" allowBlank="1" showInputMessage="1" showErrorMessage="1" errorTitle="Binomial Naming" error="Species name must start with the name of it's genus." promptTitle="binomial" sqref="AD26" xr:uid="{8BBA8C0D-0B1E-4B07-BE80-41B31F90F909}">
      <formula1>OR(LEFT(AD1,LEN(AB1))=AB1,AD1="Species")</formula1>
    </dataValidation>
    <dataValidation type="custom" allowBlank="1" showInputMessage="1" showErrorMessage="1" errorTitle="Binomial Naming" error="Species name must start with the name of it's genus." promptTitle="binomial" sqref="AD15" xr:uid="{E94EB4B0-749B-4F68-9541-D7546586CB32}">
      <formula1>OR(LEFT(AD26,LEN(AB26))=AB26,AD26="Species")</formula1>
    </dataValidation>
    <dataValidation type="custom" allowBlank="1" showInputMessage="1" showErrorMessage="1" errorTitle="Binomial Naming" error="Species name must start with the name of it's genus." promptTitle="binomial" sqref="AD8" xr:uid="{9A862997-BEDA-40BD-A38E-553D82982759}">
      <formula1>OR(LEFT(AD17,LEN(AB17))=AB17,AD17="Species")</formula1>
    </dataValidation>
    <dataValidation type="custom" allowBlank="1" showInputMessage="1" showErrorMessage="1" errorTitle="Binomial Naming" error="Species name must start with the name of it's genus." promptTitle="binomial" sqref="AD13:AD14" xr:uid="{7A5BE8C2-C78E-4A31-B2AC-A9156C8DE1ED}">
      <formula1>OR(LEFT(AD4,LEN(AB4))=AB4,AD4="Species")</formula1>
    </dataValidation>
    <dataValidation type="custom" allowBlank="1" showInputMessage="1" showErrorMessage="1" errorTitle="Binomial Naming" error="Species name must start with the name of it's genus." promptTitle="binomial" sqref="AD12" xr:uid="{1DAD03DA-9D3A-431E-BBE3-A4D7262CF2B9}">
      <formula1>OR(LEFT(AD4,LEN(AB4))=AB4,AD4="Species")</formula1>
    </dataValidation>
    <dataValidation type="custom" allowBlank="1" showInputMessage="1" showErrorMessage="1" errorTitle="Binomial Naming" error="Species name must start with the name of it's genus." promptTitle="binomial" sqref="AD21" xr:uid="{8D8EAD86-71F7-4316-A49C-1F3AA21442DA}">
      <formula1>OR(LEFT(AD8,LEN(AB8))=AB8,AD8="Species")</formula1>
    </dataValidation>
    <dataValidation type="custom" allowBlank="1" showInputMessage="1" showErrorMessage="1" errorTitle="Binomial Naming" error="Species name must start with the name of it's genus." promptTitle="binomial" sqref="AD18" xr:uid="{58B13D35-BB13-4805-9934-45C7671A030E}">
      <formula1>OR(LEFT(AD8,LEN(AB8))=AB8,AD8="Species")</formula1>
    </dataValidation>
    <dataValidation type="custom" allowBlank="1" showInputMessage="1" showErrorMessage="1" errorTitle="Binomial Naming" error="Species name must start with the name of it's genus." promptTitle="binomial" sqref="AD14" xr:uid="{67710291-D695-4D15-8134-AED9C429D1B9}">
      <formula1>OR(LEFT(AD20,LEN(AB20))=AB20,AD20="Species")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1BB1C295-B413-4B18-A466-30365C806846}">
          <x14:formula1>
            <xm:f>'Menu Items (Do not change)'!$E:$E</xm:f>
          </x14:formula1>
          <xm:sqref>AM1:AM2 AM4:AM23 AM25:AM1048576</xm:sqref>
        </x14:dataValidation>
        <x14:dataValidation type="list" errorStyle="warning" allowBlank="1" showInputMessage="1" showErrorMessage="1" xr:uid="{2A672CDC-870A-4839-B2D6-7B04CE6BCE96}">
          <x14:formula1>
            <xm:f>'Menu Items (Do not change)'!$D:$D</xm:f>
          </x14:formula1>
          <xm:sqref>AL1:AL2 AL4:AL23 AL25:AL1048576</xm:sqref>
        </x14:dataValidation>
        <x14:dataValidation type="list" allowBlank="1" showInputMessage="1" showErrorMessage="1" xr:uid="{0EE2F3BE-CAD3-4318-AE64-52ECEE6F7217}">
          <x14:formula1>
            <xm:f>'Menu Items (Do not change)'!$A:$A</xm:f>
          </x14:formula1>
          <xm:sqref>AI1:AI23 AI25:AI1048576</xm:sqref>
        </x14:dataValidation>
        <x14:dataValidation type="list" allowBlank="1" showInputMessage="1" showErrorMessage="1" xr:uid="{8CECF568-9169-4C5D-8587-1D19897FDEF9}">
          <x14:formula1>
            <xm:f>'Menu Items (Do not change)'!$B:$B</xm:f>
          </x14:formula1>
          <xm:sqref>AJ1:AJ23 AJ25:AJ1048576</xm:sqref>
        </x14:dataValidation>
        <x14:dataValidation type="list" allowBlank="1" showInputMessage="1" showErrorMessage="1" xr:uid="{9C4EC30F-6E2C-48E0-A937-67AC64E20EDF}">
          <x14:formula1>
            <xm:f>'Menu Items (Do not change)'!$C:$C</xm:f>
          </x14:formula1>
          <xm:sqref>AK1:AK23 AK25:AK1048576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Hendrickson, Curtis (Campus)</cp:lastModifiedBy>
  <dcterms:created xsi:type="dcterms:W3CDTF">2023-02-08T19:24:03Z</dcterms:created>
  <dcterms:modified xsi:type="dcterms:W3CDTF">2025-06-19T02:37:00Z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e7542bc-63e5-412b-b0a0-d9586028a7d0_Enabled">
    <vt:lpwstr>true</vt:lpwstr>
  </property>
  <property fmtid="{D5CDD505-2E9C-101B-9397-08002B2CF9AE}" pid="3" name="MSIP_Label_ae7542bc-63e5-412b-b0a0-d9586028a7d0_SetDate">
    <vt:lpwstr>2025-06-19T02:37:00Z</vt:lpwstr>
  </property>
  <property fmtid="{D5CDD505-2E9C-101B-9397-08002B2CF9AE}" pid="4" name="MSIP_Label_ae7542bc-63e5-412b-b0a0-d9586028a7d0_Method">
    <vt:lpwstr>Standard</vt:lpwstr>
  </property>
  <property fmtid="{D5CDD505-2E9C-101B-9397-08002B2CF9AE}" pid="5" name="MSIP_Label_ae7542bc-63e5-412b-b0a0-d9586028a7d0_Name">
    <vt:lpwstr>Sensitive</vt:lpwstr>
  </property>
  <property fmtid="{D5CDD505-2E9C-101B-9397-08002B2CF9AE}" pid="6" name="MSIP_Label_ae7542bc-63e5-412b-b0a0-d9586028a7d0_SiteId">
    <vt:lpwstr>d8999fe4-76af-40b3-b435-1d8977abc08c</vt:lpwstr>
  </property>
  <property fmtid="{D5CDD505-2E9C-101B-9397-08002B2CF9AE}" pid="7" name="MSIP_Label_ae7542bc-63e5-412b-b0a0-d9586028a7d0_ActionId">
    <vt:lpwstr>3d7823c3-d20e-4070-8877-37642041e97d</vt:lpwstr>
  </property>
  <property fmtid="{D5CDD505-2E9C-101B-9397-08002B2CF9AE}" pid="8" name="MSIP_Label_ae7542bc-63e5-412b-b0a0-d9586028a7d0_ContentBits">
    <vt:lpwstr>0</vt:lpwstr>
  </property>
  <property fmtid="{D5CDD505-2E9C-101B-9397-08002B2CF9AE}" pid="9" name="MSIP_Label_ae7542bc-63e5-412b-b0a0-d9586028a7d0_Tag">
    <vt:lpwstr>50, 3, 0, 1</vt:lpwstr>
  </property>
</Properties>
</file>