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cdc-my.sharepoint.com/personal/ltr8_cdc_gov/Documents/+My_Large_Workspace/ICTV/EC2024-26/TP 2025/"/>
    </mc:Choice>
  </mc:AlternateContent>
  <xr:revisionPtr revIDLastSave="7" documentId="13_ncr:1_{D539C081-D615-4DC4-BB09-D0470A56B3B4}" xr6:coauthVersionLast="47" xr6:coauthVersionMax="47" xr10:uidLastSave="{BF0606F1-5213-46A9-AFF6-407F84BEC8BA}"/>
  <bookViews>
    <workbookView xWindow="7815" yWindow="2370" windowWidth="21600" windowHeight="11295" activeTab="1"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Template'!$AL$1:$AL$5</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E1" i="1" l="1" a="1"/>
  <c r="AE1" i="1" s="1"/>
  <c r="P1" i="1" l="1"/>
  <c r="E2" i="1" s="1"/>
  <c r="AE2" i="1"/>
  <c r="AF2" i="1" s="1"/>
  <c r="P2" i="1" s="1"/>
  <c r="E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<sst xmlns="http://schemas.openxmlformats.org/spreadsheetml/2006/main" count="1338" uniqueCount="514">
  <si>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</si>
  <si>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</si>
  <si>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</si>
  <si>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</si>
  <si>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</si>
  <si>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</si>
  <si>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</si>
  <si>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</si>
  <si>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</si>
  <si>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</si>
  <si>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</si>
  <si>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</si>
  <si>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</si>
  <si>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</si>
  <si>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</si>
  <si>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</si>
  <si>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</si>
  <si>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</si>
  <si>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</si>
  <si>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</si>
  <si>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</si>
  <si>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</si>
  <si>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</si>
  <si>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</si>
  <si>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</si>
  <si>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</si>
  <si>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</si>
  <si>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</si>
  <si>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</si>
  <si>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</si>
  <si>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</si>
  <si>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</si>
  <si>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</si>
  <si>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</si>
  <si>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</si>
  <si>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</si>
  <si>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</si>
  <si>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</si>
  <si>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</si>
  <si>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</si>
  <si>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</si>
  <si>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</si>
  <si>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</si>
  <si>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</si>
  <si>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</si>
  <si>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</si>
  <si>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</si>
  <si>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</si>
  <si>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</si>
  <si>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</si>
  <si>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</si>
  <si>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</si>
  <si>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</si>
  <si>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</si>
  <si>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</si>
  <si>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</si>
  <si>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</si>
  <si>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</si>
  <si>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</si>
  <si>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</si>
  <si>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</si>
  <si>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</si>
  <si>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</si>
  <si>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</si>
  <si>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</si>
  <si>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</si>
  <si>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</si>
  <si>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</si>
  <si>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</si>
  <si>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</si>
  <si>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</si>
  <si>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</si>
  <si>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</si>
  <si>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</si>
  <si>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</si>
  <si>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</si>
  <si>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</si>
  <si>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</si>
  <si>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</si>
  <si>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</si>
  <si>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</si>
  <si>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</si>
  <si>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</si>
  <si>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</si>
  <si>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</si>
  <si>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</si>
  <si>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</si>
  <si>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</si>
  <si>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</si>
  <si>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</si>
  <si>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</si>
  <si>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</si>
  <si>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</si>
  <si>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</si>
  <si>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</si>
  <si>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</si>
  <si>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</si>
  <si>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</si>
  <si>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</si>
  <si>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</si>
  <si>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</si>
  <si>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</si>
  <si>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</si>
  <si>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</si>
  <si>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</si>
  <si>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</si>
  <si>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</si>
  <si>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</si>
  <si>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</si>
  <si>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</si>
  <si>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</si>
  <si>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</si>
  <si>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</si>
  <si>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</si>
  <si>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</si>
  <si>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version 2024.1</t>
  </si>
  <si>
    <t>Riboviria</t>
  </si>
  <si>
    <t>Orthornavirae</t>
  </si>
  <si>
    <t>Negarnaviricota</t>
  </si>
  <si>
    <t>Bunyaviricetes</t>
  </si>
  <si>
    <t>Hareavirales</t>
  </si>
  <si>
    <t>Phenuiviridae</t>
  </si>
  <si>
    <t>Beidivirus</t>
  </si>
  <si>
    <t>Beidivirus drosophilae</t>
  </si>
  <si>
    <t>L:OR605718; M:OR605717; S:OR605716</t>
  </si>
  <si>
    <t>Drosophila Tranent phlebovirus</t>
  </si>
  <si>
    <t>DTPV</t>
  </si>
  <si>
    <t>Edinburgh_pool_seq2</t>
  </si>
  <si>
    <t>L: MZ210024; M: MZ210025; S: MZ210026</t>
  </si>
  <si>
    <t>FsPV1</t>
  </si>
  <si>
    <t>QWXCFS109</t>
  </si>
  <si>
    <t>L:OQ377554; M:OQ377553; S:OQ377552</t>
  </si>
  <si>
    <t>Liriomyza bunyavirus</t>
  </si>
  <si>
    <t>LMBV</t>
  </si>
  <si>
    <t>Gimjae</t>
  </si>
  <si>
    <t>Bocivirus</t>
  </si>
  <si>
    <t>Fusarium culmorum phenuivirus 1</t>
  </si>
  <si>
    <t>FcPV1</t>
  </si>
  <si>
    <t>AU11</t>
  </si>
  <si>
    <t>RNA1: PQ202045; RNA2: PQ202046; RNA3: PQ202047</t>
  </si>
  <si>
    <t>Fusarium fujikuroi negative-strand RNA virus 1</t>
  </si>
  <si>
    <t>FfNSRV1</t>
  </si>
  <si>
    <t>RSV-1</t>
  </si>
  <si>
    <t>RNA1: MZ209936; RNA2: MZ209937; RNA3: MZ209938</t>
  </si>
  <si>
    <t>SaPV1</t>
  </si>
  <si>
    <t>SCW1SY159</t>
  </si>
  <si>
    <t>Named after 三亞 (Sānyà) City, China</t>
  </si>
  <si>
    <t>Coguvirus</t>
  </si>
  <si>
    <t>RNA1: ON624095; RNA2: ON624096</t>
  </si>
  <si>
    <t>blackberry line pattern virus</t>
  </si>
  <si>
    <t>BlaLPV</t>
  </si>
  <si>
    <t>MD1</t>
  </si>
  <si>
    <t>Named after host name Rubus, in which BlaLPV was first discovered</t>
  </si>
  <si>
    <t>Entovirus</t>
  </si>
  <si>
    <t>L: MW896872; S: MW896873</t>
  </si>
  <si>
    <t>GPLV</t>
  </si>
  <si>
    <t>152-237545</t>
  </si>
  <si>
    <t>Named after 廣西 (Guǎngxī ) Province, China</t>
  </si>
  <si>
    <t>L: MW896866; S: MW896867</t>
  </si>
  <si>
    <t>Inner Mongolia phenui-like virus 2</t>
  </si>
  <si>
    <t>IMPLV2</t>
  </si>
  <si>
    <t xml:space="preserve">340R-135517 </t>
  </si>
  <si>
    <t>RNA1: MW896874; RNA2: MW896875</t>
  </si>
  <si>
    <t>JSPLV</t>
  </si>
  <si>
    <t>48-255643</t>
  </si>
  <si>
    <t>RNA1: MW896879; RNA2: MW896880</t>
  </si>
  <si>
    <t>YPLV</t>
  </si>
  <si>
    <t>R2-463679</t>
  </si>
  <si>
    <t>Goukovirus</t>
  </si>
  <si>
    <t>L: BK067021; M: BK067022; S: BK067023</t>
  </si>
  <si>
    <t>Blattella germanica phenuivirus 1</t>
  </si>
  <si>
    <t>BgPV1</t>
  </si>
  <si>
    <t>CN2017</t>
  </si>
  <si>
    <t>L: LC772146; M: LC772147; S:  LC772148</t>
  </si>
  <si>
    <t>Culex goukovirus 1</t>
  </si>
  <si>
    <t>ClGV1</t>
  </si>
  <si>
    <t>zmq16mwi-21</t>
  </si>
  <si>
    <t>L: BK067044; M: BK067045; S: BK067046</t>
  </si>
  <si>
    <t>Hodotermopsis sjostedti phenuivirus 1</t>
  </si>
  <si>
    <t>HsPV1</t>
  </si>
  <si>
    <t>JP2011</t>
  </si>
  <si>
    <t>L: MZ202295; M: MZ202296; S: MZ202297</t>
  </si>
  <si>
    <t>Sefomo virus</t>
  </si>
  <si>
    <t>SFMV</t>
  </si>
  <si>
    <t>C43-CI-2004</t>
  </si>
  <si>
    <t>L: KX884813; M: KX884814; S: KX884815</t>
  </si>
  <si>
    <t>SHV3</t>
  </si>
  <si>
    <t>SHWC01c3680</t>
  </si>
  <si>
    <t>L: BK067085; M: BK067086; S: BK067087</t>
  </si>
  <si>
    <t>Reticulitermes chinensis phenuivirus 1</t>
  </si>
  <si>
    <t>RcPV1</t>
  </si>
  <si>
    <t>CN2014</t>
  </si>
  <si>
    <t>Hudovirus</t>
  </si>
  <si>
    <t>L:LC772131; M:LC772132; S:LC772133</t>
  </si>
  <si>
    <t>Culex hudovirus</t>
  </si>
  <si>
    <t>ClHV</t>
  </si>
  <si>
    <t>zmq18mong-50a</t>
  </si>
  <si>
    <t>L:MN164622; M:MN164621; S:MN164620</t>
  </si>
  <si>
    <t>Pectinophora gossypiella virus 3 (=pink bollworm virus 3)</t>
  </si>
  <si>
    <t>Ixovirus</t>
  </si>
  <si>
    <t>L:ON408150; S: ON408151</t>
  </si>
  <si>
    <t>Onega tick phlebovirus</t>
  </si>
  <si>
    <t>OTPV</t>
  </si>
  <si>
    <t>NE-TH3</t>
  </si>
  <si>
    <t>Named after Gakugsa village, Russia, where OTPV was first discovered.</t>
  </si>
  <si>
    <t>L: MT025176; S: MT025177</t>
  </si>
  <si>
    <t>Piguzov virus</t>
  </si>
  <si>
    <t>PigV</t>
  </si>
  <si>
    <t>Antarctic104</t>
  </si>
  <si>
    <t>Named after Antarctica, where PigV was discovered.</t>
  </si>
  <si>
    <t xml:space="preserve">L: MT025164 ; S: MT025165  </t>
  </si>
  <si>
    <t>RonV</t>
  </si>
  <si>
    <t>Antarctic99</t>
  </si>
  <si>
    <t>Named after Paradise Bay, Antarctica, where RonV was discovered.</t>
  </si>
  <si>
    <t>L: ON408148; S: ON408149</t>
  </si>
  <si>
    <t>Sara tick phlebovirus</t>
  </si>
  <si>
    <t>STPV</t>
  </si>
  <si>
    <t>NE-YC4</t>
  </si>
  <si>
    <t xml:space="preserve">L: PP415842; S: PP415843 </t>
  </si>
  <si>
    <t>Shoal Cavern virus</t>
  </si>
  <si>
    <t>ShoCV</t>
  </si>
  <si>
    <t>CA019</t>
  </si>
  <si>
    <t>Named after Garrapata, USA, where ShoCV was discovered.</t>
  </si>
  <si>
    <t>Laulavirus</t>
  </si>
  <si>
    <t>L: PP544309; M: PP544310; S: PP544311</t>
  </si>
  <si>
    <t>Cordyceps javanica negative-strand RNA virus 1</t>
  </si>
  <si>
    <t>CJNSRV1</t>
  </si>
  <si>
    <t>NB7</t>
  </si>
  <si>
    <t>RNA1: PP996022; RNA2: PP996023; RNA3: PP996024</t>
  </si>
  <si>
    <t>Switchgrass phenui-like virus 1</t>
  </si>
  <si>
    <t>MI-01</t>
  </si>
  <si>
    <t>RNA1: OR209170; RNA2: OR209171; RNA3: OR209172</t>
  </si>
  <si>
    <t>Valsa mali negative-strand RNA virus 1</t>
  </si>
  <si>
    <t>VmNSRV1</t>
  </si>
  <si>
    <t>QX-4-5</t>
  </si>
  <si>
    <t>Lentinuvirus</t>
  </si>
  <si>
    <t>RNA1: ON875993; RNA2: ON875994</t>
  </si>
  <si>
    <t>Armillaria bunya-like virus 1</t>
  </si>
  <si>
    <t>ArBLV1</t>
  </si>
  <si>
    <t>2022</t>
  </si>
  <si>
    <t>RNA1: ON875995; RNA2: ON875996</t>
  </si>
  <si>
    <t>Armillaria bunya-like virus 2</t>
  </si>
  <si>
    <t>ArBLV2</t>
  </si>
  <si>
    <t>3.12</t>
  </si>
  <si>
    <t>RNA1: MN744715; RNA2: MN744718</t>
  </si>
  <si>
    <t>Lentinula edodes negative-strand RNA virus 3</t>
  </si>
  <si>
    <t>LeNSRV3</t>
  </si>
  <si>
    <t>Le4WIL</t>
  </si>
  <si>
    <t>Mobuvirus</t>
  </si>
  <si>
    <t>L: LC772143; M: LC772144; S: LC772145</t>
  </si>
  <si>
    <t>Anopheles bunyavirus 1</t>
  </si>
  <si>
    <t>ABV1</t>
  </si>
  <si>
    <t>zmq15Liv-29b</t>
  </si>
  <si>
    <t>L: PP764662; M: PP764663; S: PP764664</t>
  </si>
  <si>
    <t>Bafoussam mosquito bunyavirus 1</t>
  </si>
  <si>
    <t>Pool05</t>
  </si>
  <si>
    <t>Named after Bafoussam, Cameroon, merged with Greek alpha</t>
  </si>
  <si>
    <t>L: PP868493; M: PP868494; S: PP868495</t>
  </si>
  <si>
    <t>Bafoussam mosquito bunyavirus 2</t>
  </si>
  <si>
    <t>Pool13</t>
  </si>
  <si>
    <t>Named after Bafoussam, Cameroon, merged with Greek beta</t>
  </si>
  <si>
    <t>L: LC772149; M: LC772150; S: LC772151</t>
  </si>
  <si>
    <t>Coquillettidia bunyavirus</t>
  </si>
  <si>
    <t>CoqBV</t>
  </si>
  <si>
    <t>zmq19mong-40</t>
  </si>
  <si>
    <t>L: BK063683; M: BK063684; S: BK063685</t>
  </si>
  <si>
    <t>Cotesiavirus chinense</t>
  </si>
  <si>
    <t>CotVchi</t>
  </si>
  <si>
    <t>Cotesia vestalis</t>
  </si>
  <si>
    <t>L: MW434602; M: MW434534; S: MW434576</t>
  </si>
  <si>
    <t>Culex bunyavirus 2</t>
  </si>
  <si>
    <t>ClBV2</t>
  </si>
  <si>
    <t>CMS001_042_ALCO</t>
  </si>
  <si>
    <t xml:space="preserve">L: LC514293; M:LC514294 ; S:LC516823 </t>
  </si>
  <si>
    <t>Culex pseudovishnui bunya-like virus</t>
  </si>
  <si>
    <t>CpBLV</t>
  </si>
  <si>
    <t>17CxNGK-Cps1</t>
  </si>
  <si>
    <t>Named after 諫早(Isahaya) City, Japan, where CPBLV was discovered</t>
  </si>
  <si>
    <t>L: OR192222; M: OR192223; S: OR192224</t>
  </si>
  <si>
    <t>20-LZ-1</t>
  </si>
  <si>
    <t>L: MZ209841; M:MZ209842; S: MZ209843</t>
  </si>
  <si>
    <t>SCMPV1</t>
  </si>
  <si>
    <t>BYCZSY265</t>
  </si>
  <si>
    <t>L: KM817681; M: KM817716; S: KM817742</t>
  </si>
  <si>
    <t>Shuangao insect virus 3</t>
  </si>
  <si>
    <t>QSA04</t>
  </si>
  <si>
    <t>Phasivirus</t>
  </si>
  <si>
    <t>L: LC772137; M: LC772138; S: LC772139</t>
  </si>
  <si>
    <t xml:space="preserve">Anopheles phasivirus 1 </t>
  </si>
  <si>
    <t>APV1</t>
  </si>
  <si>
    <t>zmq16siav-40</t>
  </si>
  <si>
    <t>Named after Siavonga, Zambia, where APV1 was discovered</t>
  </si>
  <si>
    <t>L: LC772140; M: LC772141; S: LC772142</t>
  </si>
  <si>
    <t>Anopheles phasivirus 2</t>
  </si>
  <si>
    <t>APV2</t>
  </si>
  <si>
    <t>zmq15Liv-29a</t>
  </si>
  <si>
    <t>Named after Zambia, where APV2 was discovered</t>
  </si>
  <si>
    <t>L: MW434727; M: MW434706; S: MW434719</t>
  </si>
  <si>
    <t>Niwlog virus</t>
  </si>
  <si>
    <t>NLV</t>
  </si>
  <si>
    <t>CMS001_048_ALCO</t>
  </si>
  <si>
    <t>Named after Alameda, USA, where NLV was discovered</t>
  </si>
  <si>
    <t>Phlebovirus</t>
  </si>
  <si>
    <t>L: OP313008; M:OP313009; S: OP313010</t>
  </si>
  <si>
    <t>Alxa tick phlebovirus</t>
  </si>
  <si>
    <t>ATPV</t>
  </si>
  <si>
    <t>YQ19-2</t>
  </si>
  <si>
    <t>L:OR148746; M:OR148747; S:OR148748</t>
  </si>
  <si>
    <t>Mudanjiang phlebovirus</t>
  </si>
  <si>
    <t>MuPV</t>
  </si>
  <si>
    <t>MDJV_BSQG1738</t>
  </si>
  <si>
    <r>
      <t xml:space="preserve">Named after </t>
    </r>
    <r>
      <rPr>
        <sz val="12"/>
        <rFont val="Calibri"/>
        <family val="3"/>
        <charset val="128"/>
        <scheme val="minor"/>
      </rPr>
      <t>白山(Báishān) City, China, where MuPV was first discovered.</t>
    </r>
    <rPh sb="12" eb="14">
      <t>ハクザン</t>
    </rPh>
    <phoneticPr fontId="2"/>
  </si>
  <si>
    <t>L:ON024081; M:ON024083; S:ON024085</t>
  </si>
  <si>
    <t>Pangolin phlebovirus</t>
  </si>
  <si>
    <t>PanPV</t>
  </si>
  <si>
    <t>PPhV/BIME1/P014T/pangolin/2018 (BIME1)</t>
  </si>
  <si>
    <t>Named after host name 'pangolin'</t>
  </si>
  <si>
    <t>L: MN454526; M: MN454527; S: MN454528</t>
  </si>
  <si>
    <t>WUXV</t>
  </si>
  <si>
    <t>SXWX1813-2</t>
  </si>
  <si>
    <t>Uukuvirus</t>
  </si>
  <si>
    <t>L: KM817664; S: KM817731</t>
  </si>
  <si>
    <t>Bole tick virus 1</t>
  </si>
  <si>
    <t>BOTV1</t>
  </si>
  <si>
    <t>BL075</t>
  </si>
  <si>
    <t>Named after 博乐 (Bólè) City, China, where BoTV1 was discovered.</t>
  </si>
  <si>
    <t>L: MN025506; S: MN025507</t>
  </si>
  <si>
    <t>brown dog tick phlebovirus 1</t>
  </si>
  <si>
    <t>BDTPV1</t>
  </si>
  <si>
    <t>TTP-Pool-12</t>
  </si>
  <si>
    <t>L:  MN025508; S: MN025509</t>
  </si>
  <si>
    <t>brown dog tick phlebovirus 2</t>
  </si>
  <si>
    <t>BDTPV2</t>
  </si>
  <si>
    <t>TTP-Pool-5</t>
  </si>
  <si>
    <t>L: OR114996; S: OR115007</t>
  </si>
  <si>
    <t>CLCM-081</t>
  </si>
  <si>
    <t>L: OR115134; S: OR115135</t>
  </si>
  <si>
    <t>Cheeloo uukuvirus</t>
  </si>
  <si>
    <t>CHUV</t>
  </si>
  <si>
    <t>CLCM-053</t>
  </si>
  <si>
    <t xml:space="preserve">L: ON684362; S: ON684363 </t>
  </si>
  <si>
    <t>Dermacentor reticulatus uukuvirus</t>
  </si>
  <si>
    <t>DRUV</t>
  </si>
  <si>
    <t>CT4</t>
  </si>
  <si>
    <t>Named after Croatia, where DRUV was discovered.</t>
  </si>
  <si>
    <t>L: OP863283; S:OP863282</t>
  </si>
  <si>
    <t>Dermacentor uukuvirus</t>
  </si>
  <si>
    <t>DEUV</t>
  </si>
  <si>
    <t>NM-DS-17</t>
  </si>
  <si>
    <t>L:MW561965; S:MW561969</t>
  </si>
  <si>
    <t>Iftin tick virus</t>
  </si>
  <si>
    <t>IFTV</t>
  </si>
  <si>
    <t>L: MW561967; S: MW561971</t>
  </si>
  <si>
    <t>Mbalambala tick virus</t>
  </si>
  <si>
    <t>Mbalambala/rufipes/2018</t>
  </si>
  <si>
    <t>L:PP210661; S: PP317606</t>
  </si>
  <si>
    <t>Okutama-like tick virus</t>
  </si>
  <si>
    <t>OkLTV</t>
  </si>
  <si>
    <t>N9-476</t>
  </si>
  <si>
    <t>L: LC753197; S: LC753202</t>
  </si>
  <si>
    <t>Okutama tick virus</t>
  </si>
  <si>
    <t>OkTV</t>
  </si>
  <si>
    <t>Tianzhu</t>
  </si>
  <si>
    <t>L: OR837771; M: OR837773; S: OR837772</t>
  </si>
  <si>
    <t>QHLUV</t>
  </si>
  <si>
    <t>QH17</t>
  </si>
  <si>
    <t>L: OR115132; S: OR115133</t>
  </si>
  <si>
    <t>Tick phlebovirus</t>
  </si>
  <si>
    <t>CLCM-078</t>
  </si>
  <si>
    <t xml:space="preserve">L: OP312994; S: MH688507 </t>
  </si>
  <si>
    <t>XTPV</t>
  </si>
  <si>
    <t>FY19-6</t>
  </si>
  <si>
    <t>Wenrivirus</t>
  </si>
  <si>
    <t>L: MK335503; M: MK335504; S: MK335505; S2: MT040832</t>
  </si>
  <si>
    <t>oriental wenrivirus 1 (=Bunyavirales sp.)</t>
  </si>
  <si>
    <t>OWV1</t>
  </si>
  <si>
    <t>20161103SD</t>
  </si>
  <si>
    <t>Laulavirus wardellense</t>
  </si>
  <si>
    <t>L: MW741894; M: MW741896; S: MW741895</t>
  </si>
  <si>
    <t>Wardell virus</t>
  </si>
  <si>
    <t>WRDV</t>
  </si>
  <si>
    <t>L24</t>
  </si>
  <si>
    <t>Due to the absence of a coding-complete genome sequence for Wardell virus</t>
  </si>
  <si>
    <r>
      <t xml:space="preserve">Named using a portmanteau of host genus name </t>
    </r>
    <r>
      <rPr>
        <i/>
        <sz val="12"/>
        <color theme="1"/>
        <rFont val="Calibri"/>
        <family val="3"/>
        <charset val="128"/>
        <scheme val="minor"/>
      </rPr>
      <t>Fusarium</t>
    </r>
    <r>
      <rPr>
        <sz val="12"/>
        <color theme="1"/>
        <rFont val="Calibri"/>
        <family val="2"/>
        <scheme val="minor"/>
      </rPr>
      <t xml:space="preserve"> and host species name </t>
    </r>
    <r>
      <rPr>
        <i/>
        <sz val="12"/>
        <color theme="1"/>
        <rFont val="Calibri"/>
        <family val="3"/>
        <charset val="128"/>
        <scheme val="minor"/>
      </rPr>
      <t>culmorum</t>
    </r>
    <r>
      <rPr>
        <sz val="12"/>
        <color theme="1"/>
        <rFont val="Calibri"/>
        <family val="2"/>
        <scheme val="minor"/>
      </rPr>
      <t>, in which FcPV1 was first discovered</t>
    </r>
    <phoneticPr fontId="31"/>
  </si>
  <si>
    <r>
      <t>Named using a portmanteau of host genus name</t>
    </r>
    <r>
      <rPr>
        <i/>
        <sz val="12"/>
        <color theme="1"/>
        <rFont val="Calibri"/>
        <family val="3"/>
        <charset val="128"/>
        <scheme val="minor"/>
      </rPr>
      <t xml:space="preserve"> Fusarium</t>
    </r>
    <r>
      <rPr>
        <sz val="12"/>
        <color theme="1"/>
        <rFont val="Calibri"/>
        <family val="2"/>
        <scheme val="minor"/>
      </rPr>
      <t xml:space="preserve"> and host species name </t>
    </r>
    <r>
      <rPr>
        <i/>
        <sz val="12"/>
        <color theme="1"/>
        <rFont val="Calibri"/>
        <family val="3"/>
        <charset val="128"/>
        <scheme val="minor"/>
      </rPr>
      <t>fujikuro</t>
    </r>
    <r>
      <rPr>
        <sz val="12"/>
        <color theme="1"/>
        <rFont val="Calibri"/>
        <family val="2"/>
        <scheme val="minor"/>
      </rPr>
      <t>, in which FfNSRV1 was first discovered</t>
    </r>
    <phoneticPr fontId="31"/>
  </si>
  <si>
    <t>Bocivirus fusaculense</t>
    <phoneticPr fontId="31"/>
  </si>
  <si>
    <t>Bocivirus fusafujiense</t>
    <phoneticPr fontId="31"/>
  </si>
  <si>
    <t>RNA1: PQ000875; RNA2: PQ000876; RNA3: PQ000877</t>
    <phoneticPr fontId="31"/>
  </si>
  <si>
    <t>Goukovirus shahense</t>
    <phoneticPr fontId="31"/>
  </si>
  <si>
    <t>Goukovirus retichinense</t>
    <phoneticPr fontId="31"/>
  </si>
  <si>
    <t>Ixovirus paradisense</t>
    <phoneticPr fontId="31"/>
  </si>
  <si>
    <t>Mobuvirus alphabafoussae</t>
    <phoneticPr fontId="31"/>
  </si>
  <si>
    <t>Mobuvirus betabafoussae</t>
    <phoneticPr fontId="31"/>
  </si>
  <si>
    <t>Uukuvirus dermae</t>
    <phoneticPr fontId="31"/>
  </si>
  <si>
    <r>
      <t xml:space="preserve">Name after a part of host genus name </t>
    </r>
    <r>
      <rPr>
        <i/>
        <sz val="12"/>
        <color theme="1"/>
        <rFont val="Calibri"/>
        <family val="3"/>
        <charset val="128"/>
        <scheme val="minor"/>
      </rPr>
      <t>Dermacentor</t>
    </r>
    <phoneticPr fontId="31"/>
  </si>
  <si>
    <t>Phlebovirus pangoli</t>
    <phoneticPr fontId="31"/>
  </si>
  <si>
    <t>Uukuvirus akirunoense</t>
    <phoneticPr fontId="31"/>
  </si>
  <si>
    <t>Beidivirus ischnurae</t>
    <phoneticPr fontId="31"/>
  </si>
  <si>
    <t>Beidivirus liriomyzae</t>
    <phoneticPr fontId="31"/>
  </si>
  <si>
    <t>Bocivirus sanyae</t>
    <phoneticPr fontId="31"/>
  </si>
  <si>
    <t>Coguvirus rubusense</t>
    <phoneticPr fontId="31"/>
  </si>
  <si>
    <t>Entovirus guangxiense</t>
    <phoneticPr fontId="31"/>
  </si>
  <si>
    <t>Entovirus jiangsuense</t>
    <phoneticPr fontId="31"/>
  </si>
  <si>
    <t>Entovirus yunnanense</t>
    <phoneticPr fontId="31"/>
  </si>
  <si>
    <t>Goukovirus blattellae</t>
    <phoneticPr fontId="31"/>
  </si>
  <si>
    <t>Goukovirus culequiense</t>
    <phoneticPr fontId="31"/>
  </si>
  <si>
    <t>Goukovirus hodosjostense</t>
    <phoneticPr fontId="31"/>
  </si>
  <si>
    <t>Goukovirus culedecense</t>
    <phoneticPr fontId="31"/>
  </si>
  <si>
    <t>Hudovirus culexense</t>
    <phoneticPr fontId="31"/>
  </si>
  <si>
    <t>Hudovirus pectinophorae</t>
    <phoneticPr fontId="31"/>
  </si>
  <si>
    <t>Ixovirus gakugsae</t>
    <phoneticPr fontId="31"/>
  </si>
  <si>
    <t>Ixovirus antarcticae</t>
    <phoneticPr fontId="31"/>
  </si>
  <si>
    <t>Ixovirus yichunense</t>
    <phoneticPr fontId="31"/>
  </si>
  <si>
    <t>Ixovirus garrapatae</t>
    <phoneticPr fontId="31"/>
  </si>
  <si>
    <t>Laulavirus cordycepsense</t>
    <phoneticPr fontId="31"/>
  </si>
  <si>
    <t>Laulavirus panicumense</t>
    <phoneticPr fontId="31"/>
  </si>
  <si>
    <t>Laulavirus valsae</t>
    <phoneticPr fontId="31"/>
  </si>
  <si>
    <t>Lentinuvirus alphaarmillariae</t>
    <phoneticPr fontId="31"/>
  </si>
  <si>
    <t>Lentinuvirus betaarmillariae</t>
    <phoneticPr fontId="31"/>
  </si>
  <si>
    <t>Lentinuvirus edodesense</t>
    <phoneticPr fontId="31"/>
  </si>
  <si>
    <t>Mobuvirus anophelesense</t>
    <phoneticPr fontId="31"/>
  </si>
  <si>
    <t>Mobuvirus coquillettidiae</t>
    <phoneticPr fontId="31"/>
  </si>
  <si>
    <t>Mobuvirus cotesiae</t>
    <phoneticPr fontId="31"/>
  </si>
  <si>
    <t>Mobuvirus alamedae</t>
    <phoneticPr fontId="31"/>
  </si>
  <si>
    <t>Mobuvirus isahayae</t>
    <phoneticPr fontId="31"/>
  </si>
  <si>
    <t>Mobuvirus culexense</t>
    <phoneticPr fontId="31"/>
  </si>
  <si>
    <t>Named after 三亞(Sānyà) City, China, where SCMPV1 was discovered</t>
    <phoneticPr fontId="31"/>
  </si>
  <si>
    <t>Sānyà conocephalus maculatus phenuivirus 1</t>
    <phoneticPr fontId="31"/>
  </si>
  <si>
    <t>Fǔshùn phenuivirus 1</t>
    <phoneticPr fontId="31"/>
  </si>
  <si>
    <t>Sānyà phenuivirus 1</t>
    <phoneticPr fontId="31"/>
  </si>
  <si>
    <t>Guǎngxī phenui-like virus</t>
    <phoneticPr fontId="31"/>
  </si>
  <si>
    <r>
      <t>Named after 江</t>
    </r>
    <r>
      <rPr>
        <sz val="12"/>
        <color theme="1"/>
        <rFont val="Microsoft JhengHei"/>
        <family val="2"/>
        <charset val="136"/>
      </rPr>
      <t>苏</t>
    </r>
    <r>
      <rPr>
        <sz val="12"/>
        <color theme="1"/>
        <rFont val="Calibri"/>
        <family val="3"/>
        <charset val="128"/>
        <scheme val="minor"/>
      </rPr>
      <t xml:space="preserve"> (Jiāngsū) Province, China</t>
    </r>
    <phoneticPr fontId="31"/>
  </si>
  <si>
    <t>Jiāngsū sediment phenui-like virus</t>
    <phoneticPr fontId="31"/>
  </si>
  <si>
    <t>Named after 云南 (Yúnnán) Province, China</t>
    <phoneticPr fontId="31"/>
  </si>
  <si>
    <t>Yúnnán phenui-like virus</t>
    <phoneticPr fontId="31"/>
  </si>
  <si>
    <t>Named after 沙河 (Shāhé) Area, Beijing, China</t>
    <phoneticPr fontId="31"/>
  </si>
  <si>
    <t>Shāhé heteroptera virus 3</t>
    <phoneticPr fontId="31"/>
  </si>
  <si>
    <t>Fángshān  bunya-like virus</t>
    <phoneticPr fontId="31"/>
  </si>
  <si>
    <t>Mobuvirus sanyae</t>
    <phoneticPr fontId="31"/>
  </si>
  <si>
    <t>Mobuvirus zhejiangense</t>
    <phoneticPr fontId="31"/>
  </si>
  <si>
    <t>Phasivirus siavongae</t>
    <phoneticPr fontId="31"/>
  </si>
  <si>
    <t>Phasivirus zambiae</t>
    <phoneticPr fontId="31"/>
  </si>
  <si>
    <t>Phasivirus alamedae</t>
    <phoneticPr fontId="31"/>
  </si>
  <si>
    <t>Wǔxiāng virus</t>
    <phoneticPr fontId="31"/>
  </si>
  <si>
    <t>Phlebovirus baishanense</t>
    <phoneticPr fontId="31"/>
  </si>
  <si>
    <t>Phlebovirus alxae</t>
    <phoneticPr fontId="31"/>
  </si>
  <si>
    <t>Phlebovirus wuxiangense</t>
    <phoneticPr fontId="31"/>
  </si>
  <si>
    <t>Wenrivirus yellowseae</t>
    <phoneticPr fontId="31"/>
  </si>
  <si>
    <r>
      <t>Named after 新疆</t>
    </r>
    <r>
      <rPr>
        <sz val="12"/>
        <color theme="1"/>
        <rFont val="Microsoft JhengHei"/>
        <family val="2"/>
        <charset val="136"/>
      </rPr>
      <t>维</t>
    </r>
    <r>
      <rPr>
        <sz val="12"/>
        <color theme="1"/>
        <rFont val="Calibri"/>
        <family val="3"/>
        <charset val="128"/>
        <scheme val="minor"/>
      </rPr>
      <t>吾尔 (Xīnjiāng Wéiwú'ěr) Autonomous Region, China, where XTPV was first discovered.</t>
    </r>
    <phoneticPr fontId="31"/>
  </si>
  <si>
    <t>Xīnjiāng tick phlebovirus</t>
    <phoneticPr fontId="31"/>
  </si>
  <si>
    <t>Uukuvirus bolea</t>
    <phoneticPr fontId="31"/>
  </si>
  <si>
    <t>Uukuvirus meccae</t>
    <phoneticPr fontId="31"/>
  </si>
  <si>
    <t>Chāngpíng tick virus 1</t>
    <phoneticPr fontId="31"/>
  </si>
  <si>
    <t>Uukuvirus xinjiangense</t>
    <phoneticPr fontId="31"/>
  </si>
  <si>
    <t>Uukuvirus trinidadense</t>
    <phoneticPr fontId="31"/>
  </si>
  <si>
    <t>Uukuvirus tobagoense</t>
    <phoneticPr fontId="31"/>
  </si>
  <si>
    <t>Uukuvirus anatoliae</t>
    <phoneticPr fontId="31"/>
  </si>
  <si>
    <t>Uukuvirus changpingense</t>
    <phoneticPr fontId="31"/>
  </si>
  <si>
    <t>Uukuvirus  croatiae</t>
    <phoneticPr fontId="31"/>
  </si>
  <si>
    <t>Uukuvirus okutamae</t>
    <phoneticPr fontId="31"/>
  </si>
  <si>
    <t>Qīnghǎi Lake uukuvirus</t>
    <phoneticPr fontId="31"/>
  </si>
  <si>
    <r>
      <t xml:space="preserve">Named after </t>
    </r>
    <r>
      <rPr>
        <sz val="12"/>
        <rFont val="Calibri"/>
        <family val="3"/>
        <charset val="128"/>
        <scheme val="minor"/>
      </rPr>
      <t>宜春 (Yíchūn) City, China, where STPV was discovered.</t>
    </r>
    <phoneticPr fontId="2"/>
  </si>
  <si>
    <t>Named after 黃海 (Huáng hǎi, English Yellow Sea), China, where OWV1 was idetified</t>
    <phoneticPr fontId="31"/>
  </si>
  <si>
    <t>Uukuvirus qinghaiense</t>
    <phoneticPr fontId="31"/>
  </si>
  <si>
    <r>
      <t xml:space="preserve">Named after host genus name </t>
    </r>
    <r>
      <rPr>
        <i/>
        <sz val="12"/>
        <color theme="1"/>
        <rFont val="Calibri"/>
        <family val="3"/>
        <charset val="128"/>
        <scheme val="minor"/>
      </rPr>
      <t>Drosophila</t>
    </r>
    <r>
      <rPr>
        <sz val="12"/>
        <color theme="1"/>
        <rFont val="Calibri"/>
        <family val="2"/>
        <scheme val="minor"/>
      </rPr>
      <t>, in which DTPV was discovered</t>
    </r>
    <phoneticPr fontId="31"/>
  </si>
  <si>
    <r>
      <t xml:space="preserve">Named after host genus name </t>
    </r>
    <r>
      <rPr>
        <i/>
        <sz val="12"/>
        <color theme="1"/>
        <rFont val="Calibri"/>
        <family val="3"/>
        <charset val="128"/>
        <scheme val="minor"/>
      </rPr>
      <t>Ischnura</t>
    </r>
    <r>
      <rPr>
        <sz val="12"/>
        <color theme="1"/>
        <rFont val="Calibri"/>
        <family val="2"/>
        <scheme val="minor"/>
      </rPr>
      <t>, in which FsPV1 was discovered</t>
    </r>
    <phoneticPr fontId="31"/>
  </si>
  <si>
    <t>Named after 阿拉善 (Ālāshàn, English 'Alxa') Left Banner, China</t>
    <phoneticPr fontId="31"/>
  </si>
  <si>
    <t>Named after 内蒙古 (Nèi Měnggǔ, English 'Inner Mongolia') Resion, China</t>
    <phoneticPr fontId="31"/>
  </si>
  <si>
    <t>Entovirus mongoliae</t>
    <phoneticPr fontId="31"/>
  </si>
  <si>
    <t>Named after 齊魯 (Qílǔ, English 'Cheeloo') Universityy, China</t>
    <phoneticPr fontId="31"/>
  </si>
  <si>
    <r>
      <t xml:space="preserve">Named after host genus name </t>
    </r>
    <r>
      <rPr>
        <i/>
        <sz val="12"/>
        <color theme="1"/>
        <rFont val="Calibri"/>
        <family val="3"/>
        <charset val="128"/>
        <scheme val="minor"/>
      </rPr>
      <t>Blattella</t>
    </r>
    <r>
      <rPr>
        <sz val="12"/>
        <color theme="1"/>
        <rFont val="Calibri"/>
        <family val="2"/>
        <scheme val="minor"/>
      </rPr>
      <t>, in which CfPV1 was discovered</t>
    </r>
    <phoneticPr fontId="31"/>
  </si>
  <si>
    <r>
      <t xml:space="preserve">Named using a portmanteau of host genus name </t>
    </r>
    <r>
      <rPr>
        <i/>
        <sz val="12"/>
        <color theme="1"/>
        <rFont val="Calibri"/>
        <family val="3"/>
        <charset val="128"/>
        <scheme val="minor"/>
      </rPr>
      <t>Culex</t>
    </r>
    <r>
      <rPr>
        <sz val="12"/>
        <color theme="1"/>
        <rFont val="Calibri"/>
        <family val="2"/>
        <scheme val="minor"/>
      </rPr>
      <t xml:space="preserve"> and host species name </t>
    </r>
    <r>
      <rPr>
        <i/>
        <sz val="12"/>
        <color theme="1"/>
        <rFont val="Calibri"/>
        <family val="3"/>
        <charset val="128"/>
        <scheme val="minor"/>
      </rPr>
      <t>quinquefasciatus</t>
    </r>
    <r>
      <rPr>
        <sz val="12"/>
        <color theme="1"/>
        <rFont val="Calibri"/>
        <family val="2"/>
        <scheme val="minor"/>
      </rPr>
      <t>, in which CuGV1 was discovered</t>
    </r>
    <phoneticPr fontId="31"/>
  </si>
  <si>
    <r>
      <t xml:space="preserve">Named using a portmanteau of host genus name </t>
    </r>
    <r>
      <rPr>
        <i/>
        <sz val="12"/>
        <color theme="1"/>
        <rFont val="Calibri"/>
        <family val="3"/>
        <charset val="128"/>
        <scheme val="minor"/>
      </rPr>
      <t>Hodotermopsis</t>
    </r>
    <r>
      <rPr>
        <sz val="12"/>
        <color theme="1"/>
        <rFont val="Calibri"/>
        <family val="2"/>
        <scheme val="minor"/>
      </rPr>
      <t xml:space="preserve"> and host species name </t>
    </r>
    <r>
      <rPr>
        <i/>
        <sz val="12"/>
        <color theme="1"/>
        <rFont val="Calibri"/>
        <family val="3"/>
        <charset val="128"/>
        <scheme val="minor"/>
      </rPr>
      <t>sjostedti</t>
    </r>
    <r>
      <rPr>
        <sz val="12"/>
        <color theme="1"/>
        <rFont val="Calibri"/>
        <family val="2"/>
        <scheme val="minor"/>
      </rPr>
      <t>, in which HsPV1 was discovered</t>
    </r>
    <phoneticPr fontId="31"/>
  </si>
  <si>
    <r>
      <t xml:space="preserve">Named using a portmanteau of host genus name </t>
    </r>
    <r>
      <rPr>
        <i/>
        <sz val="12"/>
        <color theme="1"/>
        <rFont val="Calibri"/>
        <family val="3"/>
        <charset val="128"/>
        <scheme val="minor"/>
      </rPr>
      <t>Culex</t>
    </r>
    <r>
      <rPr>
        <sz val="12"/>
        <color theme="1"/>
        <rFont val="Calibri"/>
        <family val="2"/>
        <scheme val="minor"/>
      </rPr>
      <t xml:space="preserve"> and host species name </t>
    </r>
    <r>
      <rPr>
        <i/>
        <sz val="12"/>
        <color theme="1"/>
        <rFont val="Calibri"/>
        <family val="3"/>
        <charset val="128"/>
        <scheme val="minor"/>
      </rPr>
      <t>decens</t>
    </r>
    <r>
      <rPr>
        <sz val="12"/>
        <color theme="1"/>
        <rFont val="Calibri"/>
        <family val="2"/>
        <scheme val="minor"/>
      </rPr>
      <t>, in which SFMV was discovered</t>
    </r>
    <phoneticPr fontId="31"/>
  </si>
  <si>
    <r>
      <t xml:space="preserve">Named using a portmanteau of host genus name </t>
    </r>
    <r>
      <rPr>
        <i/>
        <sz val="12"/>
        <color theme="1"/>
        <rFont val="Calibri"/>
        <family val="3"/>
        <charset val="128"/>
        <scheme val="minor"/>
      </rPr>
      <t>Reticulitermes</t>
    </r>
    <r>
      <rPr>
        <sz val="12"/>
        <color theme="1"/>
        <rFont val="Calibri"/>
        <family val="2"/>
        <scheme val="minor"/>
      </rPr>
      <t xml:space="preserve"> and host species name </t>
    </r>
    <r>
      <rPr>
        <i/>
        <sz val="12"/>
        <color theme="1"/>
        <rFont val="Calibri"/>
        <family val="3"/>
        <charset val="128"/>
        <scheme val="minor"/>
      </rPr>
      <t>chinensis</t>
    </r>
    <r>
      <rPr>
        <sz val="12"/>
        <color theme="1"/>
        <rFont val="Calibri"/>
        <family val="2"/>
        <scheme val="minor"/>
      </rPr>
      <t>, in which RcPV1 was discovered</t>
    </r>
    <phoneticPr fontId="31"/>
  </si>
  <si>
    <r>
      <t xml:space="preserve">Named after host genus name </t>
    </r>
    <r>
      <rPr>
        <i/>
        <sz val="12"/>
        <color theme="1"/>
        <rFont val="Calibri"/>
        <family val="3"/>
        <charset val="128"/>
        <scheme val="minor"/>
      </rPr>
      <t>Cordyceps</t>
    </r>
    <r>
      <rPr>
        <sz val="12"/>
        <color theme="1"/>
        <rFont val="Calibri"/>
        <family val="2"/>
        <scheme val="minor"/>
      </rPr>
      <t>, in which CJNSRV1 was discovered</t>
    </r>
    <phoneticPr fontId="31"/>
  </si>
  <si>
    <r>
      <t xml:space="preserve">Named after host genus name </t>
    </r>
    <r>
      <rPr>
        <i/>
        <sz val="12"/>
        <color theme="1"/>
        <rFont val="Calibri"/>
        <family val="3"/>
        <charset val="128"/>
        <scheme val="minor"/>
      </rPr>
      <t>Valsa</t>
    </r>
    <r>
      <rPr>
        <sz val="12"/>
        <color theme="1"/>
        <rFont val="Calibri"/>
        <family val="2"/>
        <scheme val="minor"/>
      </rPr>
      <t>, in which VMNSRV1 was first discovered</t>
    </r>
    <phoneticPr fontId="31"/>
  </si>
  <si>
    <r>
      <t xml:space="preserve">Named after host genus name </t>
    </r>
    <r>
      <rPr>
        <i/>
        <sz val="12"/>
        <color theme="1"/>
        <rFont val="Calibri"/>
        <family val="3"/>
        <charset val="128"/>
        <scheme val="minor"/>
      </rPr>
      <t>Armillaria</t>
    </r>
    <r>
      <rPr>
        <sz val="12"/>
        <color theme="1"/>
        <rFont val="Calibri"/>
        <family val="2"/>
        <scheme val="minor"/>
      </rPr>
      <t>, in which ArBLV1 was first discovered, merged with Greek alpha</t>
    </r>
    <phoneticPr fontId="31"/>
  </si>
  <si>
    <r>
      <t xml:space="preserve">Named after host species name </t>
    </r>
    <r>
      <rPr>
        <i/>
        <sz val="12"/>
        <color theme="1"/>
        <rFont val="Calibri"/>
        <family val="3"/>
        <charset val="128"/>
        <scheme val="minor"/>
      </rPr>
      <t>edodes</t>
    </r>
    <r>
      <rPr>
        <sz val="12"/>
        <color theme="1"/>
        <rFont val="Calibri"/>
        <family val="2"/>
        <scheme val="minor"/>
      </rPr>
      <t>, in which LeNSRV3 was first discovered</t>
    </r>
    <phoneticPr fontId="31"/>
  </si>
  <si>
    <r>
      <t xml:space="preserve">Name after host genus name </t>
    </r>
    <r>
      <rPr>
        <i/>
        <sz val="12"/>
        <color theme="1"/>
        <rFont val="Calibri"/>
        <family val="3"/>
        <charset val="128"/>
        <scheme val="minor"/>
      </rPr>
      <t>Anopheles</t>
    </r>
    <r>
      <rPr>
        <sz val="12"/>
        <color theme="1"/>
        <rFont val="Calibri"/>
        <family val="2"/>
        <scheme val="minor"/>
      </rPr>
      <t>, where ABV1 was discovered</t>
    </r>
    <phoneticPr fontId="31"/>
  </si>
  <si>
    <r>
      <t xml:space="preserve">Name after host genus name  </t>
    </r>
    <r>
      <rPr>
        <i/>
        <sz val="12"/>
        <color theme="1"/>
        <rFont val="Calibri"/>
        <family val="3"/>
        <charset val="128"/>
        <scheme val="minor"/>
      </rPr>
      <t>Coquillettidia</t>
    </r>
    <r>
      <rPr>
        <sz val="12"/>
        <color theme="1"/>
        <rFont val="Calibri"/>
        <family val="2"/>
        <scheme val="minor"/>
      </rPr>
      <t>, where CoqBV was discovered</t>
    </r>
    <phoneticPr fontId="31"/>
  </si>
  <si>
    <r>
      <t xml:space="preserve">Name after host genus name </t>
    </r>
    <r>
      <rPr>
        <i/>
        <sz val="12"/>
        <color theme="1"/>
        <rFont val="Calibri"/>
        <family val="3"/>
        <charset val="128"/>
        <scheme val="minor"/>
      </rPr>
      <t>Cotesia</t>
    </r>
    <phoneticPr fontId="31"/>
  </si>
  <si>
    <t>Named after 奥多摩 (Okutama)Town, Japan, where OkTV was first discovered</t>
    <phoneticPr fontId="31"/>
  </si>
  <si>
    <t>Named after あきる野 (Akiruno) City, Okutama-like place, Japan, where OkLTV was discovered</t>
    <rPh sb="14" eb="15">
      <t>ノ</t>
    </rPh>
    <phoneticPr fontId="2"/>
  </si>
  <si>
    <r>
      <t xml:space="preserve">Named after host genus name </t>
    </r>
    <r>
      <rPr>
        <i/>
        <sz val="12"/>
        <color theme="1"/>
        <rFont val="Calibri"/>
        <family val="3"/>
        <charset val="128"/>
        <scheme val="minor"/>
      </rPr>
      <t>Culex</t>
    </r>
    <r>
      <rPr>
        <sz val="12"/>
        <color theme="1"/>
        <rFont val="Calibri"/>
        <family val="2"/>
        <scheme val="minor"/>
      </rPr>
      <t>,  in which ClHV was discovered</t>
    </r>
    <phoneticPr fontId="31"/>
  </si>
  <si>
    <t>Ronne virus</t>
    <phoneticPr fontId="31"/>
  </si>
  <si>
    <r>
      <t xml:space="preserve">Named after host genus name </t>
    </r>
    <r>
      <rPr>
        <i/>
        <sz val="12"/>
        <color theme="1"/>
        <rFont val="Calibri"/>
        <family val="3"/>
        <charset val="128"/>
        <scheme val="minor"/>
      </rPr>
      <t>Panicum</t>
    </r>
    <r>
      <rPr>
        <sz val="12"/>
        <color theme="1"/>
        <rFont val="Calibri"/>
        <family val="2"/>
        <scheme val="minor"/>
      </rPr>
      <t>, in which SGPLV1 was discovered</t>
    </r>
    <phoneticPr fontId="31"/>
  </si>
  <si>
    <r>
      <t xml:space="preserve">Named after host genus name </t>
    </r>
    <r>
      <rPr>
        <i/>
        <sz val="12"/>
        <color theme="1"/>
        <rFont val="Calibri"/>
        <family val="3"/>
        <charset val="128"/>
        <scheme val="minor"/>
      </rPr>
      <t>Armillaria</t>
    </r>
    <r>
      <rPr>
        <sz val="12"/>
        <color theme="1"/>
        <rFont val="Calibri"/>
        <family val="2"/>
        <scheme val="minor"/>
      </rPr>
      <t>, in which ArBLV2 was first discovered, merged with Greek beta</t>
    </r>
    <phoneticPr fontId="31"/>
  </si>
  <si>
    <t>Named after Alameda County, USA, where ClBV2 was discovered</t>
    <phoneticPr fontId="31"/>
  </si>
  <si>
    <r>
      <t xml:space="preserve">Name after host genus name </t>
    </r>
    <r>
      <rPr>
        <i/>
        <sz val="12"/>
        <color theme="1"/>
        <rFont val="Calibri"/>
        <family val="3"/>
        <charset val="128"/>
        <scheme val="minor"/>
      </rPr>
      <t>Culex</t>
    </r>
    <r>
      <rPr>
        <sz val="12"/>
        <color theme="1"/>
        <rFont val="Calibri"/>
        <family val="2"/>
        <scheme val="minor"/>
      </rPr>
      <t>, where FSBLV was discovered</t>
    </r>
    <phoneticPr fontId="31"/>
  </si>
  <si>
    <t>Named after 浙江 (Zhèjiāng) Province, China, where SGIV3 was discovered</t>
    <phoneticPr fontId="31"/>
  </si>
  <si>
    <r>
      <t>Named after 武</t>
    </r>
    <r>
      <rPr>
        <sz val="12"/>
        <color theme="1"/>
        <rFont val="Microsoft JhengHei"/>
        <family val="2"/>
        <charset val="136"/>
      </rPr>
      <t>乡</t>
    </r>
    <r>
      <rPr>
        <sz val="12"/>
        <color theme="1"/>
        <rFont val="Calibri"/>
        <family val="3"/>
        <charset val="128"/>
        <scheme val="minor"/>
      </rPr>
      <t>(Wǔxiāng) County, China, where WUXV was first discovered.</t>
    </r>
    <phoneticPr fontId="31"/>
  </si>
  <si>
    <t>Named after Trinidad, Republic of Trinidad and Tobago</t>
    <phoneticPr fontId="31"/>
  </si>
  <si>
    <t>Named after Tobago, Republic ofTrinidad and Tobago</t>
    <phoneticPr fontId="31"/>
  </si>
  <si>
    <t>Named after 昌平 (Chāngpíng), China, where CPTV1 was first discovered.</t>
    <phoneticPr fontId="31"/>
  </si>
  <si>
    <t>Uukuvirus qiluense</t>
    <phoneticPr fontId="31"/>
  </si>
  <si>
    <t>Named after Makkah/Mecca, Saudi Arabia where IfTV was first discovered.</t>
    <phoneticPr fontId="31"/>
  </si>
  <si>
    <t>Uukuvirus mbalambalae</t>
    <phoneticPr fontId="31"/>
  </si>
  <si>
    <t>Named after 青海 (Qīnghǎi) Lake, China, where QHLUV was discovered.</t>
    <phoneticPr fontId="31"/>
  </si>
  <si>
    <t>Named after Anatolia,Turkey, whereTiPV was first discovered.</t>
    <phoneticPr fontId="31"/>
  </si>
  <si>
    <r>
      <t xml:space="preserve">Named after host genus name </t>
    </r>
    <r>
      <rPr>
        <i/>
        <sz val="12"/>
        <rFont val="Calibri"/>
        <family val="3"/>
        <charset val="128"/>
        <scheme val="minor"/>
      </rPr>
      <t>Liriomyza</t>
    </r>
    <r>
      <rPr>
        <sz val="12"/>
        <rFont val="Calibri"/>
        <family val="3"/>
        <charset val="128"/>
        <scheme val="minor"/>
      </rPr>
      <t>, in which LMBV was discovered</t>
    </r>
    <phoneticPr fontId="31"/>
  </si>
  <si>
    <r>
      <t xml:space="preserve">Named after host genus name </t>
    </r>
    <r>
      <rPr>
        <i/>
        <sz val="12"/>
        <color theme="1"/>
        <rFont val="Calibri"/>
        <family val="3"/>
        <charset val="128"/>
        <scheme val="minor"/>
      </rPr>
      <t>Pectinophora</t>
    </r>
    <r>
      <rPr>
        <sz val="12"/>
        <color theme="1"/>
        <rFont val="Calibri"/>
        <family val="2"/>
        <scheme val="minor"/>
      </rPr>
      <t>, in which PeGV3 was discovered</t>
    </r>
    <phoneticPr fontId="31"/>
  </si>
  <si>
    <t xml:space="preserve"> PeGV3</t>
    <phoneticPr fontId="31"/>
  </si>
  <si>
    <t>SGPLV1</t>
    <phoneticPr fontId="31"/>
  </si>
  <si>
    <t>FSBLV</t>
    <phoneticPr fontId="31"/>
  </si>
  <si>
    <t>SGIV3</t>
    <phoneticPr fontId="31"/>
  </si>
  <si>
    <t>CPTV1</t>
    <phoneticPr fontId="31"/>
  </si>
  <si>
    <t>IfTV</t>
    <phoneticPr fontId="31"/>
  </si>
  <si>
    <t>MbTV</t>
    <phoneticPr fontId="31"/>
  </si>
  <si>
    <t>Named after Mbalambala, Kenya, where MbTV was first discovered.</t>
    <phoneticPr fontId="31"/>
  </si>
  <si>
    <t>TiPV</t>
    <phoneticPr fontId="31"/>
  </si>
  <si>
    <t>BMBV1</t>
    <phoneticPr fontId="31"/>
  </si>
  <si>
    <t>BMBV2</t>
    <phoneticPr fontId="31"/>
  </si>
  <si>
    <t>Polyploviricotina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</si>
</sst>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
      <sz val="12"/>
      <name val="Calibri"/>
      <family val="3"/>
      <charset val="128"/>
      <scheme val="minor"/>
    </font>
    <font>
      <sz val="6"/>
      <name val="Calibri"/>
      <family val="3"/>
      <charset val="128"/>
      <scheme val="minor"/>
    </font>
    <font>
      <i/>
      <sz val="12"/>
      <color theme="1"/>
      <name val="Calibri"/>
      <family val="3"/>
      <charset val="128"/>
      <scheme val="minor"/>
    </font>
    <font>
      <sz val="12"/>
      <color theme="1"/>
      <name val="Calibri"/>
      <family val="3"/>
      <charset val="128"/>
      <scheme val="minor"/>
    </font>
    <font>
      <sz val="12"/>
      <color theme="1"/>
      <name val="Microsoft JhengHei"/>
      <family val="2"/>
      <charset val="136"/>
    </font>
    <font>
      <b/>
      <sz val="12"/>
      <color rgb="FF7030A0"/>
      <name val="Calibri"/>
      <family val="3"/>
      <charset val="128"/>
      <scheme val="minor"/>
    </font>
    <font>
      <i/>
      <sz val="12"/>
      <name val="Calibri"/>
      <family val="3"/>
      <charset val="128"/>
      <scheme val="minor"/>
    </font>
  </fonts>
  <fills count="9">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52">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6"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18" fillId="5" borderId="4" xfId="0" applyFont="1" applyFill="1" applyBorder="1"/>
    <xf numFmtId="0" fontId="17" fillId="5" borderId="4" xfId="0" applyFont="1" applyFill="1" applyBorder="1"/>
    <xf numFmtId="0" fontId="17" fillId="0" borderId="4" xfId="0" applyFont="1" applyBorder="1"/>
    <xf numFmtId="0" fontId="19" fillId="7" borderId="1" xfId="0" applyFont="1" applyFill="1" applyBorder="1"/>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2" fillId="5" borderId="4" xfId="0" applyFont="1" applyFill="1" applyBorder="1"/>
    <xf numFmtId="0" fontId="17" fillId="5" borderId="6" xfId="0" applyFont="1" applyFill="1" applyBorder="1"/>
    <xf numFmtId="0" fontId="23" fillId="0" borderId="3" xfId="0" applyFont="1" applyBorder="1" applyAlignment="1">
      <alignment horizontal="center" vertical="center"/>
    </xf>
    <xf numFmtId="0" fontId="0" fillId="5" borderId="0" xfId="0" applyFill="1" applyAlignment="1">
      <alignment horizontal="left" vertical="top" wrapText="1"/>
    </xf>
    <xf numFmtId="0" fontId="29" fillId="0" borderId="0" xfId="0" applyFont="1" applyAlignment="1">
      <alignment vertical="center"/>
    </xf>
    <xf numFmtId="0" fontId="35" fillId="7" borderId="1" xfId="0" applyFont="1" applyFill="1" applyBorder="1"/>
    <xf numFmtId="0" fontId="30" fillId="0" borderId="1" xfId="0" applyFont="1" applyBorder="1"/>
    <xf numFmtId="0" fontId="0" fillId="0" borderId="1" xfId="0" applyFill="1" applyBorder="1"/>
    <xf numFmtId="0" fontId="30" fillId="0" borderId="1" xfId="0" applyFont="1" applyFill="1" applyBorder="1"/>
    <xf numFmtId="0" fontId="23" fillId="8" borderId="6" xfId="0" applyFont="1" applyFill="1" applyBorder="1" applyAlignment="1">
      <alignment horizontal="center" vertical="center"/>
    </xf>
    <xf numFmtId="0" fontId="23" fillId="8" borderId="2" xfId="0" applyFont="1" applyFill="1" applyBorder="1" applyAlignment="1">
      <alignment horizontal="center" vertical="center"/>
    </xf>
    <xf numFmtId="0" fontId="28" fillId="5" borderId="7" xfId="0" applyFont="1" applyFill="1" applyBorder="1" applyAlignment="1">
      <alignment horizontal="left"/>
    </xf>
    <xf numFmtId="0" fontId="28"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3" fillId="4" borderId="3" xfId="0" applyFont="1" applyFill="1" applyBorder="1" applyAlignment="1">
      <alignment horizontal="center" vertical="center"/>
    </xf>
    <xf numFmtId="0" fontId="23" fillId="7" borderId="3"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0" fontId="23" fillId="6" borderId="2" xfId="0" applyFont="1" applyFill="1" applyBorder="1" applyAlignment="1">
      <alignment horizontal="center" vertical="center"/>
    </xf>
    <xf numFmtId="0" fontId="24" fillId="5" borderId="1" xfId="0" applyFont="1" applyFill="1" applyBorder="1" applyAlignment="1">
      <alignment horizontal="right"/>
    </xf>
    <xf numFmtId="0" fontId="27" fillId="0" borderId="1" xfId="0" applyFont="1" applyBorder="1" applyAlignment="1">
      <alignment horizontal="left"/>
    </xf>
    <xf numFmtId="0" fontId="8" fillId="0" borderId="1" xfId="0" applyFont="1" applyBorder="1" applyAlignment="1">
      <alignment horizontal="left"/>
    </xf>
  </cellXfs>
  <cellStyles count="3">
    <cellStyle name="60% - Accent3" xfId="1" builtinId="40"/>
    <cellStyle name="Hyperlink" xfId="2" builtinId="8"/>
    <cellStyle name="Normal" xfId="0" builtinId="0"/>
  </cellStyles>
  <dxfs count="7">
    <dxf>
      <font>
        <color rgb="FF9C0006"/>
      </font>
      <fill>
        <patternFill>
          <bgColor rgb="FFFFC7CE"/>
        </patternFill>
      </fill>
    </dxf>
    <dxf>
      <font>
        <color rgb="FF9C0006"/>
      </font>
      <fill>
        <patternFill>
          <bgColor rgb="FFFFC7CE"/>
        </patternFill>
      </fill>
    </dxf>
    <dxf>
      <font>
        <b/>
        <i val="0"/>
        <color rgb="FF7030A0"/>
      </font>
    </dxf>
    <dxf>
      <font>
        <color rgb="FF9C0006"/>
      </font>
      <fill>
        <patternFill>
          <bgColor rgb="FFFFC7CE"/>
        </patternFill>
      </fill>
    </dxf>
    <dxf>
      <font>
        <b/>
        <i val="0"/>
        <color rgb="FF7030A0"/>
      </font>
    </dxf>
    <dxf>
      <font>
        <b val="0"/>
        <i/>
      </font>
    </dxf>
    <dxf>
      <font>
        <b val="0"/>
        <i/>
      </font>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zoomScale="120" zoomScaleNormal="120" workbookViewId="0"/>
  </sheetViews>
  <sheetFormatPr defaultColWidth="10.875" defaultRowHeight="15.75"/>
  <cols>
    <col min="1" max="1" width="2.875" customWidth="1"/>
    <col min="2" max="2" width="173.5" customWidth="1"/>
  </cols>
  <sheetData>
    <row r="1" spans="2:2" ht="37.15" customHeight="1">
      <c r="B1" s="33" t="s">
        <v>114</v>
      </c>
    </row>
    <row r="2" spans="2:2" ht="236.25">
      <c r="B2" s="32" t="s">
        <v>113</v>
      </c>
    </row>
  </sheetData>
  <phoneticPr fontId="31"/>
  <conditionalFormatting sqref="B2">
    <cfRule type="expression" dxfId="6"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67"/>
  <sheetViews>
    <sheetView tabSelected="1" zoomScale="70" zoomScaleNormal="70" workbookViewId="0">
      <pane ySplit="4" topLeftCell="A46" activePane="bottomLeft" state="frozen"/>
      <selection pane="bottomLeft" activeCell="K60" sqref="K60"/>
    </sheetView>
  </sheetViews>
  <sheetFormatPr defaultColWidth="10.875" defaultRowHeight="15.75"/>
  <cols>
    <col min="1" max="1" width="15" style="2" bestFit="1" customWidth="1"/>
    <col min="2" max="2" width="9" style="2" customWidth="1"/>
    <col min="3" max="3" width="8.375" style="2" customWidth="1"/>
    <col min="4" max="4" width="11.125" style="2" customWidth="1"/>
    <col min="5" max="15" width="10.875" style="2" customWidth="1"/>
    <col min="16" max="16" width="17" style="14" customWidth="1"/>
    <col min="17" max="29" width="10.875" style="14" customWidth="1"/>
    <col min="30" max="30" width="26.125" style="26" customWidth="1"/>
    <col min="31" max="31" width="31.375" style="4" customWidth="1"/>
    <col min="32" max="32" width="27.5" style="4" customWidth="1"/>
    <col min="33" max="33" width="16.375" style="4" customWidth="1"/>
    <col min="34" max="34" width="27.375" style="4" customWidth="1"/>
    <col min="35" max="35" width="17.125" style="4" customWidth="1"/>
    <col min="36" max="36" width="20.375" style="4" customWidth="1"/>
    <col min="37" max="37" width="12.5" style="4" customWidth="1"/>
    <col min="38" max="38" width="10.875" style="15" customWidth="1"/>
    <col min="39" max="39" width="10.125" style="15" customWidth="1"/>
    <col min="40" max="40" width="56.625" style="1" customWidth="1"/>
  </cols>
  <sheetData>
    <row r="1" spans="1:41" s="17" customFormat="1" ht="23.25">
      <c r="A1" s="18" t="s">
        <v>81</v>
      </c>
      <c r="B1" s="49" t="s">
        <v>112</v>
      </c>
      <c r="C1" s="49"/>
      <c r="D1" s="49"/>
      <c r="E1" s="50" t="str">
        <f ca="1">IF(LEN(cellFilenameFormatErrors)=0,LEFT(cellBaseFilename,9),"Code is automatically derived from the filename: 'YEAR.###X.[STATUS.][v#.]DESCRIPTION.xlsx', X=SC code")</f>
        <v>Code is automatically derived from the filename: 'YEAR.###X.[STATUS.][v#.]DESCRIPTION.xlsx', X=SC code</v>
      </c>
      <c r="F1" s="50"/>
      <c r="G1" s="50"/>
      <c r="H1" s="50"/>
      <c r="I1" s="50"/>
      <c r="J1" s="50"/>
      <c r="K1" s="50"/>
      <c r="L1" s="50"/>
      <c r="M1" s="50"/>
      <c r="N1" s="50"/>
      <c r="O1" s="50"/>
      <c r="P1" s="40"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 xml:space="preserve">Filename does not have proposal number after the 'YEAR.'; </v>
      </c>
      <c r="Q1" s="41"/>
      <c r="R1" s="41"/>
      <c r="S1" s="41"/>
      <c r="T1" s="41"/>
      <c r="U1" s="41"/>
      <c r="V1" s="41"/>
      <c r="W1" s="41"/>
      <c r="X1" s="41"/>
      <c r="Y1" s="41"/>
      <c r="Z1" s="41"/>
      <c r="AA1" s="41"/>
      <c r="AB1" s="41"/>
      <c r="AC1" s="41"/>
      <c r="AD1" s="29" t="s">
        <v>28</v>
      </c>
      <c r="AE1" s="25" t="str" cm="1">
        <f t="array" aca="1" ref="AE1" ca="1">MID(CELL("filename",'Proposal Template'!$B$1),SEARCH("[",CELL("filename",'Proposal Template'!$B$1))+1, SEARCH("]",CELL("filename",'Proposal Template'!$B$1))-SEARCH("[",CELL("filename",'Proposal Template'!$B$1))-1)</f>
        <v>2025.###M.Phenuiviridae_62nsp+1asp_250614.xlsx</v>
      </c>
      <c r="AF1" s="23"/>
      <c r="AG1" s="16"/>
      <c r="AH1" s="16"/>
      <c r="AI1" s="16"/>
      <c r="AJ1" s="16"/>
      <c r="AK1" s="16"/>
      <c r="AL1" s="16"/>
      <c r="AM1" s="16"/>
      <c r="AN1" s="16"/>
      <c r="AO1"/>
    </row>
    <row r="2" spans="1:41" ht="18.75">
      <c r="A2" s="18" t="s">
        <v>115</v>
      </c>
      <c r="B2" s="49" t="s">
        <v>111</v>
      </c>
      <c r="C2" s="49"/>
      <c r="D2" s="49"/>
      <c r="E2" s="51"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Determined from the Code above (X=Study Section abbrev). See columns F and G in the 'Menu Items' tab below.</v>
      </c>
      <c r="F2" s="51"/>
      <c r="G2" s="51"/>
      <c r="H2" s="51"/>
      <c r="I2" s="51"/>
      <c r="J2" s="51"/>
      <c r="K2" s="51"/>
      <c r="L2" s="51"/>
      <c r="M2" s="51"/>
      <c r="N2" s="51"/>
      <c r="O2" s="51"/>
      <c r="P2" s="42" t="str">
        <f ca="1">_xlfn.CONCAT(
IF(NOT(ISERROR(AF2)),"","Study Section code ('"&amp;AE2&amp;"') is not valid; ")
)</f>
        <v/>
      </c>
      <c r="Q2" s="43"/>
      <c r="R2" s="43"/>
      <c r="S2" s="43"/>
      <c r="T2" s="43"/>
      <c r="U2" s="43"/>
      <c r="V2" s="43"/>
      <c r="W2" s="43"/>
      <c r="X2" s="43"/>
      <c r="Y2" s="43"/>
      <c r="Z2" s="43"/>
      <c r="AA2" s="43"/>
      <c r="AB2" s="43"/>
      <c r="AC2" s="43"/>
      <c r="AD2" s="30" t="s">
        <v>28</v>
      </c>
      <c r="AE2" s="24" t="str">
        <f ca="1">MID(AE1,9,1)</f>
        <v>M</v>
      </c>
      <c r="AF2" s="24" t="str">
        <f ca="1">VLOOKUP(AE2,studySectionCodeLUT,2,FALSE)</f>
        <v>Animal dsRNA and -ssRNA (M) proposals</v>
      </c>
      <c r="AG2" s="3"/>
      <c r="AH2" s="3"/>
      <c r="AI2" s="3"/>
      <c r="AJ2" s="3"/>
      <c r="AK2" s="3"/>
      <c r="AL2" s="3"/>
      <c r="AM2" s="3"/>
      <c r="AN2" s="3"/>
    </row>
    <row r="3" spans="1:41" ht="36" customHeight="1">
      <c r="A3" s="44" t="s">
        <v>21</v>
      </c>
      <c r="B3" s="44"/>
      <c r="C3" s="44"/>
      <c r="D3" s="44"/>
      <c r="E3" s="44"/>
      <c r="F3" s="44"/>
      <c r="G3" s="44"/>
      <c r="H3" s="44"/>
      <c r="I3" s="44"/>
      <c r="J3" s="44"/>
      <c r="K3" s="44"/>
      <c r="L3" s="44"/>
      <c r="M3" s="44"/>
      <c r="N3" s="44"/>
      <c r="O3" s="44"/>
      <c r="P3" s="45" t="s">
        <v>22</v>
      </c>
      <c r="Q3" s="45"/>
      <c r="R3" s="45"/>
      <c r="S3" s="45"/>
      <c r="T3" s="45"/>
      <c r="U3" s="45"/>
      <c r="V3" s="45"/>
      <c r="W3" s="45"/>
      <c r="X3" s="45"/>
      <c r="Y3" s="45"/>
      <c r="Z3" s="45"/>
      <c r="AA3" s="45"/>
      <c r="AB3" s="45"/>
      <c r="AC3" s="45"/>
      <c r="AD3" s="45"/>
      <c r="AE3" s="46" t="s">
        <v>110</v>
      </c>
      <c r="AF3" s="47"/>
      <c r="AG3" s="47"/>
      <c r="AH3" s="47"/>
      <c r="AI3" s="47"/>
      <c r="AJ3" s="47"/>
      <c r="AK3" s="48"/>
      <c r="AL3" s="38" t="s">
        <v>109</v>
      </c>
      <c r="AM3" s="39"/>
      <c r="AN3" s="31" t="s">
        <v>23</v>
      </c>
    </row>
    <row r="4" spans="1:41" s="8" customFormat="1" ht="31.9" customHeight="1">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c r="P5" s="14" t="s">
        <v>116</v>
      </c>
      <c r="R5" s="14" t="s">
        <v>117</v>
      </c>
      <c r="T5" s="14" t="s">
        <v>118</v>
      </c>
      <c r="U5" s="14" t="s">
        <v>513</v>
      </c>
      <c r="V5" s="14" t="s">
        <v>119</v>
      </c>
      <c r="X5" s="14" t="s">
        <v>120</v>
      </c>
      <c r="Z5" s="14" t="s">
        <v>121</v>
      </c>
      <c r="AB5" s="14" t="s">
        <v>122</v>
      </c>
      <c r="AD5" s="34" t="s">
        <v>123</v>
      </c>
      <c r="AE5" s="4" t="s">
        <v>124</v>
      </c>
      <c r="AF5" s="4" t="s">
        <v>125</v>
      </c>
      <c r="AG5" s="4" t="s">
        <v>126</v>
      </c>
      <c r="AH5" s="4" t="s">
        <v>127</v>
      </c>
      <c r="AI5" s="4" t="s">
        <v>29</v>
      </c>
      <c r="AJ5" s="4" t="s">
        <v>102</v>
      </c>
      <c r="AK5" s="4" t="s">
        <v>44</v>
      </c>
      <c r="AL5" s="15" t="s">
        <v>27</v>
      </c>
      <c r="AM5" s="15" t="s">
        <v>28</v>
      </c>
      <c r="AN5" s="1" t="s">
        <v>464</v>
      </c>
    </row>
    <row r="6" spans="1:41">
      <c r="P6" s="14" t="s">
        <v>116</v>
      </c>
      <c r="R6" s="14" t="s">
        <v>117</v>
      </c>
      <c r="T6" s="14" t="s">
        <v>118</v>
      </c>
      <c r="U6" s="14" t="s">
        <v>513</v>
      </c>
      <c r="V6" s="14" t="s">
        <v>119</v>
      </c>
      <c r="X6" s="14" t="s">
        <v>120</v>
      </c>
      <c r="Z6" s="14" t="s">
        <v>121</v>
      </c>
      <c r="AB6" s="14" t="s">
        <v>122</v>
      </c>
      <c r="AD6" s="34" t="s">
        <v>397</v>
      </c>
      <c r="AE6" s="4" t="s">
        <v>128</v>
      </c>
      <c r="AF6" s="4" t="s">
        <v>428</v>
      </c>
      <c r="AG6" s="4" t="s">
        <v>129</v>
      </c>
      <c r="AH6" s="4" t="s">
        <v>130</v>
      </c>
      <c r="AI6" s="4" t="s">
        <v>29</v>
      </c>
      <c r="AJ6" s="4" t="s">
        <v>102</v>
      </c>
      <c r="AK6" s="4" t="s">
        <v>44</v>
      </c>
      <c r="AL6" s="15" t="s">
        <v>27</v>
      </c>
      <c r="AM6" s="15" t="s">
        <v>28</v>
      </c>
      <c r="AN6" s="1" t="s">
        <v>465</v>
      </c>
    </row>
    <row r="7" spans="1:41">
      <c r="P7" s="14" t="s">
        <v>116</v>
      </c>
      <c r="R7" s="14" t="s">
        <v>117</v>
      </c>
      <c r="T7" s="14" t="s">
        <v>118</v>
      </c>
      <c r="U7" s="14" t="s">
        <v>513</v>
      </c>
      <c r="V7" s="14" t="s">
        <v>119</v>
      </c>
      <c r="X7" s="14" t="s">
        <v>120</v>
      </c>
      <c r="Z7" s="14" t="s">
        <v>121</v>
      </c>
      <c r="AB7" s="14" t="s">
        <v>122</v>
      </c>
      <c r="AD7" s="34" t="s">
        <v>398</v>
      </c>
      <c r="AE7" s="4" t="s">
        <v>131</v>
      </c>
      <c r="AF7" s="4" t="s">
        <v>132</v>
      </c>
      <c r="AG7" s="4" t="s">
        <v>133</v>
      </c>
      <c r="AH7" s="4" t="s">
        <v>134</v>
      </c>
      <c r="AI7" s="4" t="s">
        <v>29</v>
      </c>
      <c r="AJ7" s="4" t="s">
        <v>102</v>
      </c>
      <c r="AK7" s="4" t="s">
        <v>44</v>
      </c>
      <c r="AL7" s="15" t="s">
        <v>27</v>
      </c>
      <c r="AM7" s="15" t="s">
        <v>28</v>
      </c>
      <c r="AN7" s="35" t="s">
        <v>500</v>
      </c>
    </row>
    <row r="8" spans="1:41">
      <c r="P8" s="14" t="s">
        <v>116</v>
      </c>
      <c r="R8" s="14" t="s">
        <v>117</v>
      </c>
      <c r="T8" s="14" t="s">
        <v>118</v>
      </c>
      <c r="U8" s="14" t="s">
        <v>513</v>
      </c>
      <c r="V8" s="14" t="s">
        <v>119</v>
      </c>
      <c r="X8" s="14" t="s">
        <v>120</v>
      </c>
      <c r="Z8" s="14" t="s">
        <v>121</v>
      </c>
      <c r="AB8" s="14" t="s">
        <v>135</v>
      </c>
      <c r="AD8" s="34" t="s">
        <v>385</v>
      </c>
      <c r="AE8" s="4" t="s">
        <v>387</v>
      </c>
      <c r="AF8" s="4" t="s">
        <v>136</v>
      </c>
      <c r="AG8" s="4" t="s">
        <v>137</v>
      </c>
      <c r="AH8" s="4" t="s">
        <v>138</v>
      </c>
      <c r="AI8" s="4" t="s">
        <v>29</v>
      </c>
      <c r="AJ8" s="4" t="s">
        <v>102</v>
      </c>
      <c r="AK8" s="4" t="s">
        <v>40</v>
      </c>
      <c r="AL8" s="15" t="s">
        <v>27</v>
      </c>
      <c r="AM8" s="15" t="s">
        <v>28</v>
      </c>
      <c r="AN8" s="1" t="s">
        <v>383</v>
      </c>
    </row>
    <row r="9" spans="1:41">
      <c r="P9" s="14" t="s">
        <v>116</v>
      </c>
      <c r="R9" s="14" t="s">
        <v>117</v>
      </c>
      <c r="T9" s="14" t="s">
        <v>118</v>
      </c>
      <c r="U9" s="14" t="s">
        <v>513</v>
      </c>
      <c r="V9" s="14" t="s">
        <v>119</v>
      </c>
      <c r="X9" s="14" t="s">
        <v>120</v>
      </c>
      <c r="Z9" s="14" t="s">
        <v>121</v>
      </c>
      <c r="AB9" s="14" t="s">
        <v>135</v>
      </c>
      <c r="AD9" s="34" t="s">
        <v>386</v>
      </c>
      <c r="AE9" s="4" t="s">
        <v>139</v>
      </c>
      <c r="AF9" s="4" t="s">
        <v>140</v>
      </c>
      <c r="AG9" s="4" t="s">
        <v>141</v>
      </c>
      <c r="AH9" s="4" t="s">
        <v>142</v>
      </c>
      <c r="AI9" s="4" t="s">
        <v>29</v>
      </c>
      <c r="AJ9" s="4" t="s">
        <v>102</v>
      </c>
      <c r="AK9" s="4" t="s">
        <v>40</v>
      </c>
      <c r="AL9" s="15" t="s">
        <v>27</v>
      </c>
      <c r="AM9" s="15" t="s">
        <v>28</v>
      </c>
      <c r="AN9" s="1" t="s">
        <v>384</v>
      </c>
    </row>
    <row r="10" spans="1:41">
      <c r="P10" s="14" t="s">
        <v>116</v>
      </c>
      <c r="R10" s="14" t="s">
        <v>117</v>
      </c>
      <c r="T10" s="14" t="s">
        <v>118</v>
      </c>
      <c r="U10" s="14" t="s">
        <v>513</v>
      </c>
      <c r="V10" s="14" t="s">
        <v>119</v>
      </c>
      <c r="X10" s="14" t="s">
        <v>120</v>
      </c>
      <c r="Z10" s="14" t="s">
        <v>121</v>
      </c>
      <c r="AB10" s="14" t="s">
        <v>135</v>
      </c>
      <c r="AD10" s="34" t="s">
        <v>399</v>
      </c>
      <c r="AE10" s="4" t="s">
        <v>143</v>
      </c>
      <c r="AF10" s="4" t="s">
        <v>429</v>
      </c>
      <c r="AG10" s="4" t="s">
        <v>144</v>
      </c>
      <c r="AH10" s="4" t="s">
        <v>145</v>
      </c>
      <c r="AI10" s="4" t="s">
        <v>29</v>
      </c>
      <c r="AJ10" s="4" t="s">
        <v>102</v>
      </c>
      <c r="AK10" s="4" t="s">
        <v>44</v>
      </c>
      <c r="AL10" s="15" t="s">
        <v>27</v>
      </c>
      <c r="AM10" s="15" t="s">
        <v>28</v>
      </c>
      <c r="AN10" s="1" t="s">
        <v>146</v>
      </c>
    </row>
    <row r="11" spans="1:41">
      <c r="P11" s="14" t="s">
        <v>116</v>
      </c>
      <c r="R11" s="14" t="s">
        <v>117</v>
      </c>
      <c r="T11" s="14" t="s">
        <v>118</v>
      </c>
      <c r="U11" s="14" t="s">
        <v>513</v>
      </c>
      <c r="V11" s="14" t="s">
        <v>119</v>
      </c>
      <c r="X11" s="14" t="s">
        <v>120</v>
      </c>
      <c r="Z11" s="14" t="s">
        <v>121</v>
      </c>
      <c r="AB11" s="14" t="s">
        <v>147</v>
      </c>
      <c r="AD11" s="34" t="s">
        <v>400</v>
      </c>
      <c r="AE11" s="4" t="s">
        <v>148</v>
      </c>
      <c r="AF11" s="4" t="s">
        <v>149</v>
      </c>
      <c r="AG11" s="4" t="s">
        <v>150</v>
      </c>
      <c r="AH11" s="4" t="s">
        <v>151</v>
      </c>
      <c r="AI11" s="4" t="s">
        <v>24</v>
      </c>
      <c r="AJ11" s="4" t="s">
        <v>107</v>
      </c>
      <c r="AK11" s="4" t="s">
        <v>56</v>
      </c>
      <c r="AL11" s="15" t="s">
        <v>27</v>
      </c>
      <c r="AM11" s="15" t="s">
        <v>28</v>
      </c>
      <c r="AN11" s="1" t="s">
        <v>152</v>
      </c>
    </row>
    <row r="12" spans="1:41">
      <c r="P12" s="14" t="s">
        <v>116</v>
      </c>
      <c r="R12" s="14" t="s">
        <v>117</v>
      </c>
      <c r="T12" s="14" t="s">
        <v>118</v>
      </c>
      <c r="U12" s="14" t="s">
        <v>513</v>
      </c>
      <c r="V12" s="14" t="s">
        <v>119</v>
      </c>
      <c r="X12" s="14" t="s">
        <v>120</v>
      </c>
      <c r="Z12" s="14" t="s">
        <v>121</v>
      </c>
      <c r="AB12" s="14" t="s">
        <v>153</v>
      </c>
      <c r="AD12" s="34" t="s">
        <v>401</v>
      </c>
      <c r="AE12" s="4" t="s">
        <v>154</v>
      </c>
      <c r="AF12" s="4" t="s">
        <v>430</v>
      </c>
      <c r="AG12" s="4" t="s">
        <v>155</v>
      </c>
      <c r="AH12" s="4" t="s">
        <v>156</v>
      </c>
      <c r="AI12" s="4" t="s">
        <v>29</v>
      </c>
      <c r="AJ12" s="4" t="s">
        <v>107</v>
      </c>
      <c r="AK12" s="4" t="s">
        <v>99</v>
      </c>
      <c r="AL12" s="15" t="s">
        <v>27</v>
      </c>
      <c r="AM12" s="15" t="s">
        <v>28</v>
      </c>
      <c r="AN12" s="1" t="s">
        <v>157</v>
      </c>
    </row>
    <row r="13" spans="1:41">
      <c r="P13" s="14" t="s">
        <v>116</v>
      </c>
      <c r="R13" s="14" t="s">
        <v>117</v>
      </c>
      <c r="T13" s="14" t="s">
        <v>118</v>
      </c>
      <c r="U13" s="14" t="s">
        <v>513</v>
      </c>
      <c r="V13" s="14" t="s">
        <v>119</v>
      </c>
      <c r="X13" s="14" t="s">
        <v>120</v>
      </c>
      <c r="Z13" s="14" t="s">
        <v>121</v>
      </c>
      <c r="AB13" s="14" t="s">
        <v>153</v>
      </c>
      <c r="AD13" s="34" t="s">
        <v>468</v>
      </c>
      <c r="AE13" s="4" t="s">
        <v>158</v>
      </c>
      <c r="AF13" s="4" t="s">
        <v>159</v>
      </c>
      <c r="AG13" s="4" t="s">
        <v>160</v>
      </c>
      <c r="AH13" s="4" t="s">
        <v>161</v>
      </c>
      <c r="AI13" s="4" t="s">
        <v>29</v>
      </c>
      <c r="AJ13" s="4" t="s">
        <v>107</v>
      </c>
      <c r="AK13" s="4" t="s">
        <v>99</v>
      </c>
      <c r="AL13" s="15" t="s">
        <v>27</v>
      </c>
      <c r="AM13" s="15" t="s">
        <v>28</v>
      </c>
      <c r="AN13" s="1" t="s">
        <v>467</v>
      </c>
    </row>
    <row r="14" spans="1:41">
      <c r="P14" s="14" t="s">
        <v>116</v>
      </c>
      <c r="R14" s="14" t="s">
        <v>117</v>
      </c>
      <c r="T14" s="14" t="s">
        <v>118</v>
      </c>
      <c r="U14" s="14" t="s">
        <v>513</v>
      </c>
      <c r="V14" s="14" t="s">
        <v>119</v>
      </c>
      <c r="X14" s="14" t="s">
        <v>120</v>
      </c>
      <c r="Z14" s="14" t="s">
        <v>121</v>
      </c>
      <c r="AB14" s="14" t="s">
        <v>153</v>
      </c>
      <c r="AD14" s="34" t="s">
        <v>402</v>
      </c>
      <c r="AE14" s="4" t="s">
        <v>162</v>
      </c>
      <c r="AF14" s="4" t="s">
        <v>432</v>
      </c>
      <c r="AG14" s="4" t="s">
        <v>163</v>
      </c>
      <c r="AH14" s="4" t="s">
        <v>164</v>
      </c>
      <c r="AI14" s="4" t="s">
        <v>29</v>
      </c>
      <c r="AJ14" s="4" t="s">
        <v>107</v>
      </c>
      <c r="AK14" s="4" t="s">
        <v>99</v>
      </c>
      <c r="AL14" s="15" t="s">
        <v>27</v>
      </c>
      <c r="AM14" s="15" t="s">
        <v>28</v>
      </c>
      <c r="AN14" s="1" t="s">
        <v>431</v>
      </c>
    </row>
    <row r="15" spans="1:41">
      <c r="P15" s="14" t="s">
        <v>116</v>
      </c>
      <c r="R15" s="14" t="s">
        <v>117</v>
      </c>
      <c r="T15" s="14" t="s">
        <v>118</v>
      </c>
      <c r="U15" s="14" t="s">
        <v>513</v>
      </c>
      <c r="V15" s="14" t="s">
        <v>119</v>
      </c>
      <c r="X15" s="14" t="s">
        <v>120</v>
      </c>
      <c r="Z15" s="14" t="s">
        <v>121</v>
      </c>
      <c r="AB15" s="14" t="s">
        <v>153</v>
      </c>
      <c r="AD15" s="34" t="s">
        <v>403</v>
      </c>
      <c r="AE15" s="4" t="s">
        <v>165</v>
      </c>
      <c r="AF15" s="4" t="s">
        <v>434</v>
      </c>
      <c r="AG15" s="4" t="s">
        <v>166</v>
      </c>
      <c r="AH15" s="4" t="s">
        <v>167</v>
      </c>
      <c r="AI15" s="4" t="s">
        <v>29</v>
      </c>
      <c r="AJ15" s="4" t="s">
        <v>107</v>
      </c>
      <c r="AK15" s="4" t="s">
        <v>99</v>
      </c>
      <c r="AL15" s="15" t="s">
        <v>27</v>
      </c>
      <c r="AM15" s="15" t="s">
        <v>28</v>
      </c>
      <c r="AN15" s="1" t="s">
        <v>433</v>
      </c>
    </row>
    <row r="16" spans="1:41">
      <c r="P16" s="14" t="s">
        <v>116</v>
      </c>
      <c r="R16" s="14" t="s">
        <v>117</v>
      </c>
      <c r="T16" s="14" t="s">
        <v>118</v>
      </c>
      <c r="U16" s="14" t="s">
        <v>513</v>
      </c>
      <c r="V16" s="14" t="s">
        <v>119</v>
      </c>
      <c r="X16" s="14" t="s">
        <v>120</v>
      </c>
      <c r="Z16" s="14" t="s">
        <v>121</v>
      </c>
      <c r="AB16" s="14" t="s">
        <v>168</v>
      </c>
      <c r="AD16" s="34" t="s">
        <v>404</v>
      </c>
      <c r="AE16" s="4" t="s">
        <v>169</v>
      </c>
      <c r="AF16" s="4" t="s">
        <v>170</v>
      </c>
      <c r="AG16" s="4" t="s">
        <v>171</v>
      </c>
      <c r="AH16" s="4" t="s">
        <v>172</v>
      </c>
      <c r="AI16" s="4" t="s">
        <v>29</v>
      </c>
      <c r="AJ16" s="4" t="s">
        <v>102</v>
      </c>
      <c r="AK16" s="4" t="s">
        <v>44</v>
      </c>
      <c r="AL16" s="15" t="s">
        <v>27</v>
      </c>
      <c r="AM16" s="15" t="s">
        <v>28</v>
      </c>
      <c r="AN16" s="1" t="s">
        <v>470</v>
      </c>
    </row>
    <row r="17" spans="16:40">
      <c r="P17" s="14" t="s">
        <v>116</v>
      </c>
      <c r="R17" s="14" t="s">
        <v>117</v>
      </c>
      <c r="T17" s="14" t="s">
        <v>118</v>
      </c>
      <c r="U17" s="14" t="s">
        <v>513</v>
      </c>
      <c r="V17" s="14" t="s">
        <v>119</v>
      </c>
      <c r="X17" s="14" t="s">
        <v>120</v>
      </c>
      <c r="Z17" s="14" t="s">
        <v>121</v>
      </c>
      <c r="AB17" s="14" t="s">
        <v>168</v>
      </c>
      <c r="AD17" s="34" t="s">
        <v>405</v>
      </c>
      <c r="AE17" s="4" t="s">
        <v>173</v>
      </c>
      <c r="AF17" s="4" t="s">
        <v>174</v>
      </c>
      <c r="AG17" s="4" t="s">
        <v>175</v>
      </c>
      <c r="AH17" s="4" t="s">
        <v>176</v>
      </c>
      <c r="AI17" s="4" t="s">
        <v>29</v>
      </c>
      <c r="AJ17" s="4" t="s">
        <v>102</v>
      </c>
      <c r="AK17" s="4" t="s">
        <v>44</v>
      </c>
      <c r="AL17" s="15" t="s">
        <v>27</v>
      </c>
      <c r="AM17" s="15" t="s">
        <v>28</v>
      </c>
      <c r="AN17" s="1" t="s">
        <v>471</v>
      </c>
    </row>
    <row r="18" spans="16:40">
      <c r="P18" s="14" t="s">
        <v>116</v>
      </c>
      <c r="R18" s="14" t="s">
        <v>117</v>
      </c>
      <c r="T18" s="14" t="s">
        <v>118</v>
      </c>
      <c r="U18" s="14" t="s">
        <v>513</v>
      </c>
      <c r="V18" s="14" t="s">
        <v>119</v>
      </c>
      <c r="X18" s="14" t="s">
        <v>120</v>
      </c>
      <c r="Z18" s="14" t="s">
        <v>121</v>
      </c>
      <c r="AB18" s="14" t="s">
        <v>168</v>
      </c>
      <c r="AD18" s="34" t="s">
        <v>406</v>
      </c>
      <c r="AE18" s="4" t="s">
        <v>177</v>
      </c>
      <c r="AF18" s="4" t="s">
        <v>178</v>
      </c>
      <c r="AG18" s="4" t="s">
        <v>179</v>
      </c>
      <c r="AH18" s="4" t="s">
        <v>180</v>
      </c>
      <c r="AI18" s="4" t="s">
        <v>29</v>
      </c>
      <c r="AJ18" s="4" t="s">
        <v>102</v>
      </c>
      <c r="AK18" s="4" t="s">
        <v>44</v>
      </c>
      <c r="AL18" s="15" t="s">
        <v>27</v>
      </c>
      <c r="AM18" s="15" t="s">
        <v>28</v>
      </c>
      <c r="AN18" s="1" t="s">
        <v>472</v>
      </c>
    </row>
    <row r="19" spans="16:40">
      <c r="P19" s="14" t="s">
        <v>116</v>
      </c>
      <c r="R19" s="14" t="s">
        <v>117</v>
      </c>
      <c r="T19" s="14" t="s">
        <v>118</v>
      </c>
      <c r="U19" s="14" t="s">
        <v>513</v>
      </c>
      <c r="V19" s="14" t="s">
        <v>119</v>
      </c>
      <c r="X19" s="14" t="s">
        <v>120</v>
      </c>
      <c r="Z19" s="14" t="s">
        <v>121</v>
      </c>
      <c r="AB19" s="14" t="s">
        <v>168</v>
      </c>
      <c r="AD19" s="34" t="s">
        <v>407</v>
      </c>
      <c r="AE19" s="4" t="s">
        <v>181</v>
      </c>
      <c r="AF19" s="4" t="s">
        <v>182</v>
      </c>
      <c r="AG19" s="4" t="s">
        <v>183</v>
      </c>
      <c r="AH19" s="4" t="s">
        <v>184</v>
      </c>
      <c r="AI19" s="4" t="s">
        <v>24</v>
      </c>
      <c r="AJ19" s="4" t="s">
        <v>102</v>
      </c>
      <c r="AK19" s="4" t="s">
        <v>44</v>
      </c>
      <c r="AL19" s="15" t="s">
        <v>27</v>
      </c>
      <c r="AM19" s="15" t="s">
        <v>28</v>
      </c>
      <c r="AN19" s="1" t="s">
        <v>473</v>
      </c>
    </row>
    <row r="20" spans="16:40">
      <c r="P20" s="14" t="s">
        <v>116</v>
      </c>
      <c r="R20" s="14" t="s">
        <v>117</v>
      </c>
      <c r="T20" s="14" t="s">
        <v>118</v>
      </c>
      <c r="U20" s="14" t="s">
        <v>513</v>
      </c>
      <c r="V20" s="14" t="s">
        <v>119</v>
      </c>
      <c r="X20" s="14" t="s">
        <v>120</v>
      </c>
      <c r="Z20" s="14" t="s">
        <v>121</v>
      </c>
      <c r="AB20" s="14" t="s">
        <v>168</v>
      </c>
      <c r="AD20" s="34" t="s">
        <v>388</v>
      </c>
      <c r="AE20" s="4" t="s">
        <v>185</v>
      </c>
      <c r="AF20" s="4" t="s">
        <v>436</v>
      </c>
      <c r="AG20" s="4" t="s">
        <v>186</v>
      </c>
      <c r="AH20" s="4" t="s">
        <v>187</v>
      </c>
      <c r="AI20" s="4" t="s">
        <v>24</v>
      </c>
      <c r="AJ20" s="4" t="s">
        <v>102</v>
      </c>
      <c r="AK20" s="4" t="s">
        <v>44</v>
      </c>
      <c r="AL20" s="15" t="s">
        <v>27</v>
      </c>
      <c r="AM20" s="15" t="s">
        <v>28</v>
      </c>
      <c r="AN20" s="1" t="s">
        <v>435</v>
      </c>
    </row>
    <row r="21" spans="16:40">
      <c r="P21" s="14" t="s">
        <v>116</v>
      </c>
      <c r="R21" s="14" t="s">
        <v>117</v>
      </c>
      <c r="T21" s="14" t="s">
        <v>118</v>
      </c>
      <c r="U21" s="14" t="s">
        <v>513</v>
      </c>
      <c r="V21" s="14" t="s">
        <v>119</v>
      </c>
      <c r="X21" s="14" t="s">
        <v>120</v>
      </c>
      <c r="Z21" s="14" t="s">
        <v>121</v>
      </c>
      <c r="AB21" s="14" t="s">
        <v>168</v>
      </c>
      <c r="AD21" s="34" t="s">
        <v>389</v>
      </c>
      <c r="AE21" s="4" t="s">
        <v>188</v>
      </c>
      <c r="AF21" s="4" t="s">
        <v>189</v>
      </c>
      <c r="AG21" s="4" t="s">
        <v>190</v>
      </c>
      <c r="AH21" s="4" t="s">
        <v>191</v>
      </c>
      <c r="AI21" s="4" t="s">
        <v>29</v>
      </c>
      <c r="AJ21" s="4" t="s">
        <v>102</v>
      </c>
      <c r="AK21" s="4" t="s">
        <v>44</v>
      </c>
      <c r="AL21" s="15" t="s">
        <v>27</v>
      </c>
      <c r="AM21" s="15" t="s">
        <v>28</v>
      </c>
      <c r="AN21" s="1" t="s">
        <v>474</v>
      </c>
    </row>
    <row r="22" spans="16:40">
      <c r="P22" s="14" t="s">
        <v>116</v>
      </c>
      <c r="R22" s="14" t="s">
        <v>117</v>
      </c>
      <c r="T22" s="14" t="s">
        <v>118</v>
      </c>
      <c r="U22" s="14" t="s">
        <v>513</v>
      </c>
      <c r="V22" s="14" t="s">
        <v>119</v>
      </c>
      <c r="X22" s="14" t="s">
        <v>120</v>
      </c>
      <c r="Z22" s="14" t="s">
        <v>121</v>
      </c>
      <c r="AB22" s="14" t="s">
        <v>192</v>
      </c>
      <c r="AD22" s="34" t="s">
        <v>408</v>
      </c>
      <c r="AE22" s="4" t="s">
        <v>193</v>
      </c>
      <c r="AF22" s="4" t="s">
        <v>194</v>
      </c>
      <c r="AG22" s="4" t="s">
        <v>195</v>
      </c>
      <c r="AH22" s="4" t="s">
        <v>196</v>
      </c>
      <c r="AI22" s="4" t="s">
        <v>29</v>
      </c>
      <c r="AJ22" s="4" t="s">
        <v>102</v>
      </c>
      <c r="AK22" s="4" t="s">
        <v>44</v>
      </c>
      <c r="AL22" s="15" t="s">
        <v>27</v>
      </c>
      <c r="AM22" s="15" t="s">
        <v>28</v>
      </c>
      <c r="AN22" s="1" t="s">
        <v>484</v>
      </c>
    </row>
    <row r="23" spans="16:40">
      <c r="P23" s="14" t="s">
        <v>116</v>
      </c>
      <c r="R23" s="14" t="s">
        <v>117</v>
      </c>
      <c r="T23" s="14" t="s">
        <v>118</v>
      </c>
      <c r="U23" s="14" t="s">
        <v>513</v>
      </c>
      <c r="V23" s="14" t="s">
        <v>119</v>
      </c>
      <c r="X23" s="14" t="s">
        <v>120</v>
      </c>
      <c r="Z23" s="14" t="s">
        <v>121</v>
      </c>
      <c r="AB23" s="14" t="s">
        <v>192</v>
      </c>
      <c r="AD23" s="34" t="s">
        <v>409</v>
      </c>
      <c r="AE23" s="4" t="s">
        <v>197</v>
      </c>
      <c r="AF23" s="4" t="s">
        <v>198</v>
      </c>
      <c r="AG23" s="4" t="s">
        <v>502</v>
      </c>
      <c r="AI23" s="4" t="s">
        <v>29</v>
      </c>
      <c r="AJ23" s="4" t="s">
        <v>102</v>
      </c>
      <c r="AK23" s="4" t="s">
        <v>44</v>
      </c>
      <c r="AL23" s="15" t="s">
        <v>27</v>
      </c>
      <c r="AM23" s="15" t="s">
        <v>28</v>
      </c>
      <c r="AN23" s="36" t="s">
        <v>501</v>
      </c>
    </row>
    <row r="24" spans="16:40">
      <c r="P24" s="14" t="s">
        <v>116</v>
      </c>
      <c r="R24" s="14" t="s">
        <v>117</v>
      </c>
      <c r="T24" s="14" t="s">
        <v>118</v>
      </c>
      <c r="U24" s="14" t="s">
        <v>513</v>
      </c>
      <c r="V24" s="14" t="s">
        <v>119</v>
      </c>
      <c r="X24" s="14" t="s">
        <v>120</v>
      </c>
      <c r="Z24" s="14" t="s">
        <v>121</v>
      </c>
      <c r="AB24" s="14" t="s">
        <v>199</v>
      </c>
      <c r="AD24" s="34" t="s">
        <v>410</v>
      </c>
      <c r="AE24" s="4" t="s">
        <v>200</v>
      </c>
      <c r="AF24" s="4" t="s">
        <v>201</v>
      </c>
      <c r="AG24" s="4" t="s">
        <v>202</v>
      </c>
      <c r="AH24" s="4" t="s">
        <v>203</v>
      </c>
      <c r="AI24" s="4" t="s">
        <v>29</v>
      </c>
      <c r="AJ24" s="4" t="s">
        <v>102</v>
      </c>
      <c r="AK24" s="4" t="s">
        <v>44</v>
      </c>
      <c r="AL24" s="15" t="s">
        <v>27</v>
      </c>
      <c r="AM24" s="15" t="s">
        <v>28</v>
      </c>
      <c r="AN24" s="1" t="s">
        <v>204</v>
      </c>
    </row>
    <row r="25" spans="16:40">
      <c r="P25" s="14" t="s">
        <v>116</v>
      </c>
      <c r="R25" s="14" t="s">
        <v>117</v>
      </c>
      <c r="T25" s="14" t="s">
        <v>118</v>
      </c>
      <c r="U25" s="14" t="s">
        <v>513</v>
      </c>
      <c r="V25" s="14" t="s">
        <v>119</v>
      </c>
      <c r="X25" s="14" t="s">
        <v>120</v>
      </c>
      <c r="Z25" s="14" t="s">
        <v>121</v>
      </c>
      <c r="AB25" s="14" t="s">
        <v>199</v>
      </c>
      <c r="AD25" s="34" t="s">
        <v>411</v>
      </c>
      <c r="AE25" s="4" t="s">
        <v>205</v>
      </c>
      <c r="AF25" s="4" t="s">
        <v>206</v>
      </c>
      <c r="AG25" s="4" t="s">
        <v>207</v>
      </c>
      <c r="AH25" s="4" t="s">
        <v>208</v>
      </c>
      <c r="AI25" s="4" t="s">
        <v>29</v>
      </c>
      <c r="AJ25" s="4" t="s">
        <v>102</v>
      </c>
      <c r="AK25" s="4" t="s">
        <v>44</v>
      </c>
      <c r="AL25" s="15" t="s">
        <v>27</v>
      </c>
      <c r="AM25" s="15" t="s">
        <v>28</v>
      </c>
      <c r="AN25" s="1" t="s">
        <v>209</v>
      </c>
    </row>
    <row r="26" spans="16:40">
      <c r="P26" s="14" t="s">
        <v>116</v>
      </c>
      <c r="R26" s="14" t="s">
        <v>117</v>
      </c>
      <c r="T26" s="14" t="s">
        <v>118</v>
      </c>
      <c r="U26" s="14" t="s">
        <v>513</v>
      </c>
      <c r="V26" s="14" t="s">
        <v>119</v>
      </c>
      <c r="X26" s="14" t="s">
        <v>120</v>
      </c>
      <c r="Z26" s="14" t="s">
        <v>121</v>
      </c>
      <c r="AB26" s="14" t="s">
        <v>199</v>
      </c>
      <c r="AD26" s="34" t="s">
        <v>390</v>
      </c>
      <c r="AE26" s="4" t="s">
        <v>210</v>
      </c>
      <c r="AF26" s="4" t="s">
        <v>485</v>
      </c>
      <c r="AG26" s="4" t="s">
        <v>211</v>
      </c>
      <c r="AH26" s="4" t="s">
        <v>212</v>
      </c>
      <c r="AI26" s="4" t="s">
        <v>29</v>
      </c>
      <c r="AJ26" s="4" t="s">
        <v>102</v>
      </c>
      <c r="AK26" s="4" t="s">
        <v>44</v>
      </c>
      <c r="AL26" s="15" t="s">
        <v>27</v>
      </c>
      <c r="AM26" s="15" t="s">
        <v>28</v>
      </c>
      <c r="AN26" s="1" t="s">
        <v>213</v>
      </c>
    </row>
    <row r="27" spans="16:40">
      <c r="P27" s="14" t="s">
        <v>116</v>
      </c>
      <c r="R27" s="14" t="s">
        <v>117</v>
      </c>
      <c r="T27" s="14" t="s">
        <v>118</v>
      </c>
      <c r="U27" s="14" t="s">
        <v>513</v>
      </c>
      <c r="V27" s="14" t="s">
        <v>119</v>
      </c>
      <c r="X27" s="14" t="s">
        <v>120</v>
      </c>
      <c r="Z27" s="14" t="s">
        <v>121</v>
      </c>
      <c r="AB27" s="14" t="s">
        <v>199</v>
      </c>
      <c r="AD27" s="34" t="s">
        <v>412</v>
      </c>
      <c r="AE27" s="4" t="s">
        <v>214</v>
      </c>
      <c r="AF27" s="4" t="s">
        <v>215</v>
      </c>
      <c r="AG27" s="4" t="s">
        <v>216</v>
      </c>
      <c r="AH27" s="4" t="s">
        <v>217</v>
      </c>
      <c r="AI27" s="4" t="s">
        <v>29</v>
      </c>
      <c r="AJ27" s="4" t="s">
        <v>102</v>
      </c>
      <c r="AK27" s="4" t="s">
        <v>44</v>
      </c>
      <c r="AL27" s="15" t="s">
        <v>27</v>
      </c>
      <c r="AM27" s="15" t="s">
        <v>28</v>
      </c>
      <c r="AN27" s="1" t="s">
        <v>461</v>
      </c>
    </row>
    <row r="28" spans="16:40">
      <c r="P28" s="14" t="s">
        <v>116</v>
      </c>
      <c r="R28" s="14" t="s">
        <v>117</v>
      </c>
      <c r="T28" s="14" t="s">
        <v>118</v>
      </c>
      <c r="U28" s="14" t="s">
        <v>513</v>
      </c>
      <c r="V28" s="14" t="s">
        <v>119</v>
      </c>
      <c r="X28" s="14" t="s">
        <v>120</v>
      </c>
      <c r="Z28" s="14" t="s">
        <v>121</v>
      </c>
      <c r="AB28" s="14" t="s">
        <v>199</v>
      </c>
      <c r="AD28" s="34" t="s">
        <v>413</v>
      </c>
      <c r="AE28" s="4" t="s">
        <v>218</v>
      </c>
      <c r="AF28" s="4" t="s">
        <v>219</v>
      </c>
      <c r="AG28" s="4" t="s">
        <v>220</v>
      </c>
      <c r="AH28" s="4" t="s">
        <v>221</v>
      </c>
      <c r="AI28" s="4" t="s">
        <v>29</v>
      </c>
      <c r="AJ28" s="4" t="s">
        <v>102</v>
      </c>
      <c r="AK28" s="4" t="s">
        <v>44</v>
      </c>
      <c r="AL28" s="15" t="s">
        <v>27</v>
      </c>
      <c r="AM28" s="15" t="s">
        <v>28</v>
      </c>
      <c r="AN28" s="1" t="s">
        <v>222</v>
      </c>
    </row>
    <row r="29" spans="16:40">
      <c r="P29" s="14" t="s">
        <v>116</v>
      </c>
      <c r="R29" s="14" t="s">
        <v>117</v>
      </c>
      <c r="T29" s="14" t="s">
        <v>118</v>
      </c>
      <c r="U29" s="14" t="s">
        <v>513</v>
      </c>
      <c r="V29" s="14" t="s">
        <v>119</v>
      </c>
      <c r="X29" s="14" t="s">
        <v>120</v>
      </c>
      <c r="Z29" s="14" t="s">
        <v>121</v>
      </c>
      <c r="AB29" s="14" t="s">
        <v>223</v>
      </c>
      <c r="AD29" s="34" t="s">
        <v>414</v>
      </c>
      <c r="AE29" s="4" t="s">
        <v>224</v>
      </c>
      <c r="AF29" s="4" t="s">
        <v>225</v>
      </c>
      <c r="AG29" s="4" t="s">
        <v>226</v>
      </c>
      <c r="AH29" s="4" t="s">
        <v>227</v>
      </c>
      <c r="AI29" s="4" t="s">
        <v>29</v>
      </c>
      <c r="AJ29" s="4" t="s">
        <v>102</v>
      </c>
      <c r="AK29" s="4" t="s">
        <v>40</v>
      </c>
      <c r="AL29" s="15" t="s">
        <v>27</v>
      </c>
      <c r="AM29" s="15" t="s">
        <v>28</v>
      </c>
      <c r="AN29" s="1" t="s">
        <v>475</v>
      </c>
    </row>
    <row r="30" spans="16:40">
      <c r="P30" s="14" t="s">
        <v>116</v>
      </c>
      <c r="R30" s="14" t="s">
        <v>117</v>
      </c>
      <c r="T30" s="14" t="s">
        <v>118</v>
      </c>
      <c r="U30" s="14" t="s">
        <v>513</v>
      </c>
      <c r="V30" s="14" t="s">
        <v>119</v>
      </c>
      <c r="X30" s="14" t="s">
        <v>120</v>
      </c>
      <c r="Z30" s="14" t="s">
        <v>121</v>
      </c>
      <c r="AB30" s="14" t="s">
        <v>223</v>
      </c>
      <c r="AD30" s="34" t="s">
        <v>415</v>
      </c>
      <c r="AE30" s="4" t="s">
        <v>228</v>
      </c>
      <c r="AF30" s="4" t="s">
        <v>229</v>
      </c>
      <c r="AG30" s="4" t="s">
        <v>503</v>
      </c>
      <c r="AH30" s="4" t="s">
        <v>230</v>
      </c>
      <c r="AI30" s="4" t="s">
        <v>29</v>
      </c>
      <c r="AJ30" s="4" t="s">
        <v>102</v>
      </c>
      <c r="AK30" s="4" t="s">
        <v>56</v>
      </c>
      <c r="AL30" s="15" t="s">
        <v>27</v>
      </c>
      <c r="AM30" s="15" t="s">
        <v>28</v>
      </c>
      <c r="AN30" s="36" t="s">
        <v>486</v>
      </c>
    </row>
    <row r="31" spans="16:40">
      <c r="P31" s="14" t="s">
        <v>116</v>
      </c>
      <c r="R31" s="14" t="s">
        <v>117</v>
      </c>
      <c r="T31" s="14" t="s">
        <v>118</v>
      </c>
      <c r="U31" s="14" t="s">
        <v>513</v>
      </c>
      <c r="V31" s="14" t="s">
        <v>119</v>
      </c>
      <c r="X31" s="14" t="s">
        <v>120</v>
      </c>
      <c r="Z31" s="14" t="s">
        <v>121</v>
      </c>
      <c r="AB31" s="14" t="s">
        <v>223</v>
      </c>
      <c r="AD31" s="34" t="s">
        <v>416</v>
      </c>
      <c r="AE31" s="4" t="s">
        <v>231</v>
      </c>
      <c r="AF31" s="4" t="s">
        <v>232</v>
      </c>
      <c r="AG31" s="4" t="s">
        <v>233</v>
      </c>
      <c r="AH31" s="4" t="s">
        <v>234</v>
      </c>
      <c r="AI31" s="4" t="s">
        <v>29</v>
      </c>
      <c r="AJ31" s="4" t="s">
        <v>102</v>
      </c>
      <c r="AK31" s="4" t="s">
        <v>40</v>
      </c>
      <c r="AL31" s="15" t="s">
        <v>27</v>
      </c>
      <c r="AM31" s="15" t="s">
        <v>28</v>
      </c>
      <c r="AN31" s="1" t="s">
        <v>476</v>
      </c>
    </row>
    <row r="32" spans="16:40">
      <c r="P32" s="14" t="s">
        <v>116</v>
      </c>
      <c r="R32" s="14" t="s">
        <v>117</v>
      </c>
      <c r="T32" s="14" t="s">
        <v>118</v>
      </c>
      <c r="U32" s="14" t="s">
        <v>513</v>
      </c>
      <c r="V32" s="14" t="s">
        <v>119</v>
      </c>
      <c r="X32" s="14" t="s">
        <v>120</v>
      </c>
      <c r="Z32" s="14" t="s">
        <v>121</v>
      </c>
      <c r="AB32" s="14" t="s">
        <v>235</v>
      </c>
      <c r="AD32" s="34" t="s">
        <v>417</v>
      </c>
      <c r="AE32" s="4" t="s">
        <v>236</v>
      </c>
      <c r="AF32" s="4" t="s">
        <v>237</v>
      </c>
      <c r="AG32" s="4" t="s">
        <v>238</v>
      </c>
      <c r="AH32" s="4" t="s">
        <v>239</v>
      </c>
      <c r="AI32" s="4" t="s">
        <v>29</v>
      </c>
      <c r="AJ32" s="4" t="s">
        <v>107</v>
      </c>
      <c r="AK32" s="4" t="s">
        <v>40</v>
      </c>
      <c r="AL32" s="15" t="s">
        <v>27</v>
      </c>
      <c r="AM32" s="15" t="s">
        <v>28</v>
      </c>
      <c r="AN32" s="1" t="s">
        <v>477</v>
      </c>
    </row>
    <row r="33" spans="16:40">
      <c r="P33" s="14" t="s">
        <v>116</v>
      </c>
      <c r="R33" s="14" t="s">
        <v>117</v>
      </c>
      <c r="T33" s="14" t="s">
        <v>118</v>
      </c>
      <c r="U33" s="14" t="s">
        <v>513</v>
      </c>
      <c r="V33" s="14" t="s">
        <v>119</v>
      </c>
      <c r="X33" s="14" t="s">
        <v>120</v>
      </c>
      <c r="Z33" s="14" t="s">
        <v>121</v>
      </c>
      <c r="AB33" s="14" t="s">
        <v>235</v>
      </c>
      <c r="AD33" s="34" t="s">
        <v>418</v>
      </c>
      <c r="AE33" s="4" t="s">
        <v>240</v>
      </c>
      <c r="AF33" s="4" t="s">
        <v>241</v>
      </c>
      <c r="AG33" s="4" t="s">
        <v>242</v>
      </c>
      <c r="AH33" s="4" t="s">
        <v>243</v>
      </c>
      <c r="AI33" s="4" t="s">
        <v>29</v>
      </c>
      <c r="AJ33" s="4" t="s">
        <v>107</v>
      </c>
      <c r="AK33" s="4" t="s">
        <v>40</v>
      </c>
      <c r="AL33" s="15" t="s">
        <v>27</v>
      </c>
      <c r="AM33" s="15" t="s">
        <v>28</v>
      </c>
      <c r="AN33" s="1" t="s">
        <v>487</v>
      </c>
    </row>
    <row r="34" spans="16:40">
      <c r="P34" s="14" t="s">
        <v>116</v>
      </c>
      <c r="R34" s="14" t="s">
        <v>117</v>
      </c>
      <c r="T34" s="14" t="s">
        <v>118</v>
      </c>
      <c r="U34" s="14" t="s">
        <v>513</v>
      </c>
      <c r="V34" s="14" t="s">
        <v>119</v>
      </c>
      <c r="X34" s="14" t="s">
        <v>120</v>
      </c>
      <c r="Z34" s="14" t="s">
        <v>121</v>
      </c>
      <c r="AB34" s="14" t="s">
        <v>235</v>
      </c>
      <c r="AD34" s="34" t="s">
        <v>419</v>
      </c>
      <c r="AE34" s="4" t="s">
        <v>244</v>
      </c>
      <c r="AF34" s="4" t="s">
        <v>245</v>
      </c>
      <c r="AG34" s="4" t="s">
        <v>246</v>
      </c>
      <c r="AH34" s="4" t="s">
        <v>247</v>
      </c>
      <c r="AI34" s="4" t="s">
        <v>29</v>
      </c>
      <c r="AJ34" s="4" t="s">
        <v>107</v>
      </c>
      <c r="AK34" s="4" t="s">
        <v>40</v>
      </c>
      <c r="AL34" s="15" t="s">
        <v>27</v>
      </c>
      <c r="AM34" s="15" t="s">
        <v>28</v>
      </c>
      <c r="AN34" s="1" t="s">
        <v>478</v>
      </c>
    </row>
    <row r="35" spans="16:40">
      <c r="P35" s="14" t="s">
        <v>116</v>
      </c>
      <c r="R35" s="14" t="s">
        <v>117</v>
      </c>
      <c r="T35" s="14" t="s">
        <v>118</v>
      </c>
      <c r="U35" s="14" t="s">
        <v>513</v>
      </c>
      <c r="V35" s="14" t="s">
        <v>119</v>
      </c>
      <c r="X35" s="14" t="s">
        <v>120</v>
      </c>
      <c r="Z35" s="14" t="s">
        <v>121</v>
      </c>
      <c r="AB35" s="14" t="s">
        <v>248</v>
      </c>
      <c r="AD35" s="34" t="s">
        <v>420</v>
      </c>
      <c r="AE35" s="4" t="s">
        <v>249</v>
      </c>
      <c r="AF35" s="4" t="s">
        <v>250</v>
      </c>
      <c r="AG35" s="4" t="s">
        <v>251</v>
      </c>
      <c r="AH35" s="4" t="s">
        <v>252</v>
      </c>
      <c r="AI35" s="4" t="s">
        <v>29</v>
      </c>
      <c r="AJ35" s="4" t="s">
        <v>102</v>
      </c>
      <c r="AK35" s="4" t="s">
        <v>44</v>
      </c>
      <c r="AL35" s="15" t="s">
        <v>27</v>
      </c>
      <c r="AM35" s="15" t="s">
        <v>28</v>
      </c>
      <c r="AN35" s="1" t="s">
        <v>479</v>
      </c>
    </row>
    <row r="36" spans="16:40">
      <c r="P36" s="14" t="s">
        <v>116</v>
      </c>
      <c r="R36" s="14" t="s">
        <v>117</v>
      </c>
      <c r="T36" s="14" t="s">
        <v>118</v>
      </c>
      <c r="U36" s="14" t="s">
        <v>513</v>
      </c>
      <c r="V36" s="14" t="s">
        <v>119</v>
      </c>
      <c r="X36" s="14" t="s">
        <v>120</v>
      </c>
      <c r="Z36" s="14" t="s">
        <v>121</v>
      </c>
      <c r="AB36" s="14" t="s">
        <v>248</v>
      </c>
      <c r="AD36" s="34" t="s">
        <v>391</v>
      </c>
      <c r="AE36" s="4" t="s">
        <v>253</v>
      </c>
      <c r="AF36" s="4" t="s">
        <v>254</v>
      </c>
      <c r="AG36" s="4" t="s">
        <v>511</v>
      </c>
      <c r="AH36" s="4" t="s">
        <v>255</v>
      </c>
      <c r="AI36" s="4" t="s">
        <v>29</v>
      </c>
      <c r="AJ36" s="4" t="s">
        <v>102</v>
      </c>
      <c r="AK36" s="4" t="s">
        <v>44</v>
      </c>
      <c r="AL36" s="15" t="s">
        <v>27</v>
      </c>
      <c r="AM36" s="15" t="s">
        <v>28</v>
      </c>
      <c r="AN36" s="36" t="s">
        <v>256</v>
      </c>
    </row>
    <row r="37" spans="16:40">
      <c r="P37" s="14" t="s">
        <v>116</v>
      </c>
      <c r="R37" s="14" t="s">
        <v>117</v>
      </c>
      <c r="T37" s="14" t="s">
        <v>118</v>
      </c>
      <c r="U37" s="14" t="s">
        <v>513</v>
      </c>
      <c r="V37" s="14" t="s">
        <v>119</v>
      </c>
      <c r="X37" s="14" t="s">
        <v>120</v>
      </c>
      <c r="Z37" s="14" t="s">
        <v>121</v>
      </c>
      <c r="AB37" s="14" t="s">
        <v>248</v>
      </c>
      <c r="AD37" s="34" t="s">
        <v>392</v>
      </c>
      <c r="AE37" s="4" t="s">
        <v>257</v>
      </c>
      <c r="AF37" s="4" t="s">
        <v>258</v>
      </c>
      <c r="AG37" s="4" t="s">
        <v>512</v>
      </c>
      <c r="AH37" s="4" t="s">
        <v>259</v>
      </c>
      <c r="AI37" s="4" t="s">
        <v>29</v>
      </c>
      <c r="AJ37" s="4" t="s">
        <v>102</v>
      </c>
      <c r="AK37" s="4" t="s">
        <v>44</v>
      </c>
      <c r="AL37" s="15" t="s">
        <v>27</v>
      </c>
      <c r="AM37" s="15" t="s">
        <v>28</v>
      </c>
      <c r="AN37" s="36" t="s">
        <v>260</v>
      </c>
    </row>
    <row r="38" spans="16:40">
      <c r="P38" s="14" t="s">
        <v>116</v>
      </c>
      <c r="R38" s="14" t="s">
        <v>117</v>
      </c>
      <c r="T38" s="14" t="s">
        <v>118</v>
      </c>
      <c r="U38" s="14" t="s">
        <v>513</v>
      </c>
      <c r="V38" s="14" t="s">
        <v>119</v>
      </c>
      <c r="X38" s="14" t="s">
        <v>120</v>
      </c>
      <c r="Z38" s="14" t="s">
        <v>121</v>
      </c>
      <c r="AB38" s="14" t="s">
        <v>248</v>
      </c>
      <c r="AD38" s="34" t="s">
        <v>421</v>
      </c>
      <c r="AE38" s="4" t="s">
        <v>261</v>
      </c>
      <c r="AF38" s="4" t="s">
        <v>262</v>
      </c>
      <c r="AG38" s="4" t="s">
        <v>263</v>
      </c>
      <c r="AH38" s="4" t="s">
        <v>264</v>
      </c>
      <c r="AI38" s="4" t="s">
        <v>29</v>
      </c>
      <c r="AJ38" s="4" t="s">
        <v>102</v>
      </c>
      <c r="AK38" s="4" t="s">
        <v>44</v>
      </c>
      <c r="AL38" s="15" t="s">
        <v>27</v>
      </c>
      <c r="AM38" s="15" t="s">
        <v>28</v>
      </c>
      <c r="AN38" s="1" t="s">
        <v>480</v>
      </c>
    </row>
    <row r="39" spans="16:40">
      <c r="P39" s="14" t="s">
        <v>116</v>
      </c>
      <c r="R39" s="14" t="s">
        <v>117</v>
      </c>
      <c r="T39" s="14" t="s">
        <v>118</v>
      </c>
      <c r="U39" s="14" t="s">
        <v>513</v>
      </c>
      <c r="V39" s="14" t="s">
        <v>119</v>
      </c>
      <c r="X39" s="14" t="s">
        <v>120</v>
      </c>
      <c r="Z39" s="14" t="s">
        <v>121</v>
      </c>
      <c r="AB39" s="14" t="s">
        <v>248</v>
      </c>
      <c r="AD39" s="34" t="s">
        <v>422</v>
      </c>
      <c r="AE39" s="4" t="s">
        <v>265</v>
      </c>
      <c r="AF39" s="4" t="s">
        <v>266</v>
      </c>
      <c r="AG39" s="4" t="s">
        <v>267</v>
      </c>
      <c r="AH39" s="4" t="s">
        <v>268</v>
      </c>
      <c r="AI39" s="4" t="s">
        <v>29</v>
      </c>
      <c r="AJ39" s="4" t="s">
        <v>102</v>
      </c>
      <c r="AK39" s="4" t="s">
        <v>44</v>
      </c>
      <c r="AL39" s="15" t="s">
        <v>27</v>
      </c>
      <c r="AM39" s="15" t="s">
        <v>28</v>
      </c>
      <c r="AN39" s="1" t="s">
        <v>481</v>
      </c>
    </row>
    <row r="40" spans="16:40">
      <c r="P40" s="14" t="s">
        <v>116</v>
      </c>
      <c r="R40" s="14" t="s">
        <v>117</v>
      </c>
      <c r="T40" s="14" t="s">
        <v>118</v>
      </c>
      <c r="U40" s="14" t="s">
        <v>513</v>
      </c>
      <c r="V40" s="14" t="s">
        <v>119</v>
      </c>
      <c r="X40" s="14" t="s">
        <v>120</v>
      </c>
      <c r="Z40" s="14" t="s">
        <v>121</v>
      </c>
      <c r="AB40" s="14" t="s">
        <v>248</v>
      </c>
      <c r="AD40" s="34" t="s">
        <v>423</v>
      </c>
      <c r="AE40" s="4" t="s">
        <v>269</v>
      </c>
      <c r="AF40" s="4" t="s">
        <v>270</v>
      </c>
      <c r="AG40" s="4" t="s">
        <v>271</v>
      </c>
      <c r="AH40" s="4" t="s">
        <v>272</v>
      </c>
      <c r="AI40" s="4" t="s">
        <v>29</v>
      </c>
      <c r="AJ40" s="4" t="s">
        <v>102</v>
      </c>
      <c r="AK40" s="4" t="s">
        <v>44</v>
      </c>
      <c r="AL40" s="15" t="s">
        <v>27</v>
      </c>
      <c r="AM40" s="15" t="s">
        <v>28</v>
      </c>
      <c r="AN40" s="36" t="s">
        <v>488</v>
      </c>
    </row>
    <row r="41" spans="16:40">
      <c r="P41" s="14" t="s">
        <v>116</v>
      </c>
      <c r="R41" s="14" t="s">
        <v>117</v>
      </c>
      <c r="T41" s="14" t="s">
        <v>118</v>
      </c>
      <c r="U41" s="14" t="s">
        <v>513</v>
      </c>
      <c r="V41" s="14" t="s">
        <v>119</v>
      </c>
      <c r="X41" s="14" t="s">
        <v>120</v>
      </c>
      <c r="Z41" s="14" t="s">
        <v>121</v>
      </c>
      <c r="AB41" s="14" t="s">
        <v>248</v>
      </c>
      <c r="AD41" s="34" t="s">
        <v>424</v>
      </c>
      <c r="AE41" s="4" t="s">
        <v>273</v>
      </c>
      <c r="AF41" s="4" t="s">
        <v>274</v>
      </c>
      <c r="AG41" s="4" t="s">
        <v>275</v>
      </c>
      <c r="AH41" s="4" t="s">
        <v>276</v>
      </c>
      <c r="AI41" s="4" t="s">
        <v>29</v>
      </c>
      <c r="AJ41" s="4" t="s">
        <v>102</v>
      </c>
      <c r="AK41" s="4" t="s">
        <v>44</v>
      </c>
      <c r="AL41" s="15" t="s">
        <v>27</v>
      </c>
      <c r="AM41" s="15" t="s">
        <v>28</v>
      </c>
      <c r="AN41" s="1" t="s">
        <v>277</v>
      </c>
    </row>
    <row r="42" spans="16:40">
      <c r="P42" s="14" t="s">
        <v>116</v>
      </c>
      <c r="R42" s="14" t="s">
        <v>117</v>
      </c>
      <c r="T42" s="14" t="s">
        <v>118</v>
      </c>
      <c r="U42" s="14" t="s">
        <v>513</v>
      </c>
      <c r="V42" s="14" t="s">
        <v>119</v>
      </c>
      <c r="X42" s="14" t="s">
        <v>120</v>
      </c>
      <c r="Z42" s="14" t="s">
        <v>121</v>
      </c>
      <c r="AB42" s="14" t="s">
        <v>248</v>
      </c>
      <c r="AD42" s="34" t="s">
        <v>425</v>
      </c>
      <c r="AE42" s="4" t="s">
        <v>278</v>
      </c>
      <c r="AF42" s="4" t="s">
        <v>437</v>
      </c>
      <c r="AG42" s="4" t="s">
        <v>504</v>
      </c>
      <c r="AH42" s="4" t="s">
        <v>279</v>
      </c>
      <c r="AI42" s="4" t="s">
        <v>29</v>
      </c>
      <c r="AJ42" s="4" t="s">
        <v>102</v>
      </c>
      <c r="AK42" s="4" t="s">
        <v>44</v>
      </c>
      <c r="AL42" s="15" t="s">
        <v>27</v>
      </c>
      <c r="AM42" s="15" t="s">
        <v>28</v>
      </c>
      <c r="AN42" s="36" t="s">
        <v>489</v>
      </c>
    </row>
    <row r="43" spans="16:40">
      <c r="P43" s="14" t="s">
        <v>116</v>
      </c>
      <c r="R43" s="14" t="s">
        <v>117</v>
      </c>
      <c r="T43" s="14" t="s">
        <v>118</v>
      </c>
      <c r="U43" s="14" t="s">
        <v>513</v>
      </c>
      <c r="V43" s="14" t="s">
        <v>119</v>
      </c>
      <c r="X43" s="14" t="s">
        <v>120</v>
      </c>
      <c r="Z43" s="14" t="s">
        <v>121</v>
      </c>
      <c r="AB43" s="14" t="s">
        <v>248</v>
      </c>
      <c r="AD43" s="34" t="s">
        <v>438</v>
      </c>
      <c r="AE43" s="4" t="s">
        <v>280</v>
      </c>
      <c r="AF43" s="4" t="s">
        <v>427</v>
      </c>
      <c r="AG43" s="4" t="s">
        <v>281</v>
      </c>
      <c r="AH43" s="4" t="s">
        <v>282</v>
      </c>
      <c r="AI43" s="4" t="s">
        <v>29</v>
      </c>
      <c r="AJ43" s="4" t="s">
        <v>102</v>
      </c>
      <c r="AK43" s="4" t="s">
        <v>44</v>
      </c>
      <c r="AL43" s="15" t="s">
        <v>27</v>
      </c>
      <c r="AM43" s="15" t="s">
        <v>28</v>
      </c>
      <c r="AN43" s="36" t="s">
        <v>426</v>
      </c>
    </row>
    <row r="44" spans="16:40">
      <c r="P44" s="14" t="s">
        <v>116</v>
      </c>
      <c r="R44" s="14" t="s">
        <v>117</v>
      </c>
      <c r="T44" s="14" t="s">
        <v>118</v>
      </c>
      <c r="U44" s="14" t="s">
        <v>513</v>
      </c>
      <c r="V44" s="14" t="s">
        <v>119</v>
      </c>
      <c r="X44" s="14" t="s">
        <v>120</v>
      </c>
      <c r="Z44" s="14" t="s">
        <v>121</v>
      </c>
      <c r="AB44" s="14" t="s">
        <v>248</v>
      </c>
      <c r="AD44" s="34" t="s">
        <v>439</v>
      </c>
      <c r="AE44" s="4" t="s">
        <v>283</v>
      </c>
      <c r="AF44" s="4" t="s">
        <v>284</v>
      </c>
      <c r="AG44" s="4" t="s">
        <v>505</v>
      </c>
      <c r="AH44" s="4" t="s">
        <v>285</v>
      </c>
      <c r="AI44" s="4" t="s">
        <v>29</v>
      </c>
      <c r="AJ44" s="4" t="s">
        <v>102</v>
      </c>
      <c r="AK44" s="4" t="s">
        <v>44</v>
      </c>
      <c r="AL44" s="15" t="s">
        <v>27</v>
      </c>
      <c r="AM44" s="15" t="s">
        <v>28</v>
      </c>
      <c r="AN44" s="36" t="s">
        <v>490</v>
      </c>
    </row>
    <row r="45" spans="16:40">
      <c r="P45" s="14" t="s">
        <v>116</v>
      </c>
      <c r="R45" s="14" t="s">
        <v>117</v>
      </c>
      <c r="T45" s="14" t="s">
        <v>118</v>
      </c>
      <c r="U45" s="14" t="s">
        <v>513</v>
      </c>
      <c r="V45" s="14" t="s">
        <v>119</v>
      </c>
      <c r="X45" s="14" t="s">
        <v>120</v>
      </c>
      <c r="Z45" s="14" t="s">
        <v>121</v>
      </c>
      <c r="AB45" s="14" t="s">
        <v>286</v>
      </c>
      <c r="AD45" s="34" t="s">
        <v>440</v>
      </c>
      <c r="AE45" s="4" t="s">
        <v>287</v>
      </c>
      <c r="AF45" s="4" t="s">
        <v>288</v>
      </c>
      <c r="AG45" s="4" t="s">
        <v>289</v>
      </c>
      <c r="AH45" s="4" t="s">
        <v>290</v>
      </c>
      <c r="AI45" s="4" t="s">
        <v>29</v>
      </c>
      <c r="AJ45" s="4" t="s">
        <v>102</v>
      </c>
      <c r="AK45" s="4" t="s">
        <v>44</v>
      </c>
      <c r="AL45" s="15" t="s">
        <v>27</v>
      </c>
      <c r="AM45" s="15" t="s">
        <v>28</v>
      </c>
      <c r="AN45" s="1" t="s">
        <v>291</v>
      </c>
    </row>
    <row r="46" spans="16:40">
      <c r="P46" s="14" t="s">
        <v>116</v>
      </c>
      <c r="R46" s="14" t="s">
        <v>117</v>
      </c>
      <c r="T46" s="14" t="s">
        <v>118</v>
      </c>
      <c r="U46" s="14" t="s">
        <v>513</v>
      </c>
      <c r="V46" s="14" t="s">
        <v>119</v>
      </c>
      <c r="X46" s="14" t="s">
        <v>120</v>
      </c>
      <c r="Z46" s="14" t="s">
        <v>121</v>
      </c>
      <c r="AB46" s="14" t="s">
        <v>286</v>
      </c>
      <c r="AD46" s="34" t="s">
        <v>441</v>
      </c>
      <c r="AE46" s="4" t="s">
        <v>292</v>
      </c>
      <c r="AF46" s="4" t="s">
        <v>293</v>
      </c>
      <c r="AG46" s="4" t="s">
        <v>294</v>
      </c>
      <c r="AH46" s="4" t="s">
        <v>295</v>
      </c>
      <c r="AI46" s="4" t="s">
        <v>29</v>
      </c>
      <c r="AJ46" s="4" t="s">
        <v>102</v>
      </c>
      <c r="AK46" s="4" t="s">
        <v>44</v>
      </c>
      <c r="AL46" s="15" t="s">
        <v>27</v>
      </c>
      <c r="AM46" s="15" t="s">
        <v>28</v>
      </c>
      <c r="AN46" s="1" t="s">
        <v>296</v>
      </c>
    </row>
    <row r="47" spans="16:40">
      <c r="P47" s="14" t="s">
        <v>116</v>
      </c>
      <c r="R47" s="14" t="s">
        <v>117</v>
      </c>
      <c r="T47" s="14" t="s">
        <v>118</v>
      </c>
      <c r="U47" s="14" t="s">
        <v>513</v>
      </c>
      <c r="V47" s="14" t="s">
        <v>119</v>
      </c>
      <c r="X47" s="14" t="s">
        <v>120</v>
      </c>
      <c r="Z47" s="14" t="s">
        <v>121</v>
      </c>
      <c r="AB47" s="14" t="s">
        <v>286</v>
      </c>
      <c r="AD47" s="34" t="s">
        <v>442</v>
      </c>
      <c r="AE47" s="4" t="s">
        <v>297</v>
      </c>
      <c r="AF47" s="4" t="s">
        <v>298</v>
      </c>
      <c r="AG47" s="4" t="s">
        <v>299</v>
      </c>
      <c r="AH47" s="4" t="s">
        <v>300</v>
      </c>
      <c r="AI47" s="4" t="s">
        <v>29</v>
      </c>
      <c r="AJ47" s="4" t="s">
        <v>102</v>
      </c>
      <c r="AK47" s="4" t="s">
        <v>44</v>
      </c>
      <c r="AL47" s="15" t="s">
        <v>27</v>
      </c>
      <c r="AM47" s="15" t="s">
        <v>28</v>
      </c>
      <c r="AN47" s="1" t="s">
        <v>301</v>
      </c>
    </row>
    <row r="48" spans="16:40">
      <c r="P48" s="14" t="s">
        <v>116</v>
      </c>
      <c r="R48" s="14" t="s">
        <v>117</v>
      </c>
      <c r="T48" s="14" t="s">
        <v>118</v>
      </c>
      <c r="U48" s="14" t="s">
        <v>513</v>
      </c>
      <c r="V48" s="14" t="s">
        <v>119</v>
      </c>
      <c r="X48" s="14" t="s">
        <v>120</v>
      </c>
      <c r="Z48" s="14" t="s">
        <v>121</v>
      </c>
      <c r="AB48" s="14" t="s">
        <v>302</v>
      </c>
      <c r="AD48" s="34" t="s">
        <v>445</v>
      </c>
      <c r="AE48" s="4" t="s">
        <v>303</v>
      </c>
      <c r="AF48" s="4" t="s">
        <v>304</v>
      </c>
      <c r="AG48" s="4" t="s">
        <v>305</v>
      </c>
      <c r="AH48" s="4" t="s">
        <v>306</v>
      </c>
      <c r="AI48" s="4" t="s">
        <v>29</v>
      </c>
      <c r="AJ48" s="4" t="s">
        <v>107</v>
      </c>
      <c r="AK48" s="4" t="s">
        <v>44</v>
      </c>
      <c r="AL48" s="15" t="s">
        <v>27</v>
      </c>
      <c r="AM48" s="15" t="s">
        <v>28</v>
      </c>
      <c r="AN48" s="1" t="s">
        <v>466</v>
      </c>
    </row>
    <row r="49" spans="16:40">
      <c r="P49" s="14" t="s">
        <v>116</v>
      </c>
      <c r="R49" s="14" t="s">
        <v>117</v>
      </c>
      <c r="T49" s="14" t="s">
        <v>118</v>
      </c>
      <c r="U49" s="14" t="s">
        <v>513</v>
      </c>
      <c r="V49" s="14" t="s">
        <v>119</v>
      </c>
      <c r="X49" s="14" t="s">
        <v>120</v>
      </c>
      <c r="Z49" s="14" t="s">
        <v>121</v>
      </c>
      <c r="AB49" s="14" t="s">
        <v>302</v>
      </c>
      <c r="AD49" s="34" t="s">
        <v>444</v>
      </c>
      <c r="AE49" s="4" t="s">
        <v>307</v>
      </c>
      <c r="AF49" s="4" t="s">
        <v>308</v>
      </c>
      <c r="AG49" s="4" t="s">
        <v>309</v>
      </c>
      <c r="AH49" s="4" t="s">
        <v>310</v>
      </c>
      <c r="AI49" s="4" t="s">
        <v>29</v>
      </c>
      <c r="AJ49" s="4" t="s">
        <v>107</v>
      </c>
      <c r="AK49" s="4" t="s">
        <v>44</v>
      </c>
      <c r="AL49" s="15" t="s">
        <v>27</v>
      </c>
      <c r="AM49" s="15" t="s">
        <v>28</v>
      </c>
      <c r="AN49" s="1" t="s">
        <v>311</v>
      </c>
    </row>
    <row r="50" spans="16:40">
      <c r="P50" s="14" t="s">
        <v>116</v>
      </c>
      <c r="R50" s="14" t="s">
        <v>117</v>
      </c>
      <c r="T50" s="14" t="s">
        <v>118</v>
      </c>
      <c r="U50" s="14" t="s">
        <v>513</v>
      </c>
      <c r="V50" s="14" t="s">
        <v>119</v>
      </c>
      <c r="X50" s="14" t="s">
        <v>120</v>
      </c>
      <c r="Z50" s="14" t="s">
        <v>121</v>
      </c>
      <c r="AB50" s="14" t="s">
        <v>302</v>
      </c>
      <c r="AD50" s="34" t="s">
        <v>395</v>
      </c>
      <c r="AE50" s="4" t="s">
        <v>312</v>
      </c>
      <c r="AF50" s="4" t="s">
        <v>313</v>
      </c>
      <c r="AG50" s="4" t="s">
        <v>314</v>
      </c>
      <c r="AH50" s="4" t="s">
        <v>315</v>
      </c>
      <c r="AI50" s="4" t="s">
        <v>29</v>
      </c>
      <c r="AJ50" s="4" t="s">
        <v>107</v>
      </c>
      <c r="AK50" s="4" t="s">
        <v>63</v>
      </c>
      <c r="AL50" s="15" t="s">
        <v>27</v>
      </c>
      <c r="AM50" s="15" t="s">
        <v>28</v>
      </c>
      <c r="AN50" s="1" t="s">
        <v>316</v>
      </c>
    </row>
    <row r="51" spans="16:40">
      <c r="P51" s="14" t="s">
        <v>116</v>
      </c>
      <c r="R51" s="14" t="s">
        <v>117</v>
      </c>
      <c r="T51" s="14" t="s">
        <v>118</v>
      </c>
      <c r="U51" s="14" t="s">
        <v>513</v>
      </c>
      <c r="V51" s="14" t="s">
        <v>119</v>
      </c>
      <c r="X51" s="14" t="s">
        <v>120</v>
      </c>
      <c r="Z51" s="14" t="s">
        <v>121</v>
      </c>
      <c r="AB51" s="14" t="s">
        <v>302</v>
      </c>
      <c r="AD51" s="34" t="s">
        <v>446</v>
      </c>
      <c r="AE51" s="4" t="s">
        <v>317</v>
      </c>
      <c r="AF51" s="4" t="s">
        <v>443</v>
      </c>
      <c r="AG51" s="4" t="s">
        <v>318</v>
      </c>
      <c r="AH51" s="4" t="s">
        <v>319</v>
      </c>
      <c r="AI51" s="4" t="s">
        <v>24</v>
      </c>
      <c r="AJ51" s="4" t="s">
        <v>107</v>
      </c>
      <c r="AK51" s="4" t="s">
        <v>44</v>
      </c>
      <c r="AL51" s="15" t="s">
        <v>27</v>
      </c>
      <c r="AM51" s="15" t="s">
        <v>28</v>
      </c>
      <c r="AN51" s="36" t="s">
        <v>491</v>
      </c>
    </row>
    <row r="52" spans="16:40">
      <c r="P52" s="14" t="s">
        <v>116</v>
      </c>
      <c r="R52" s="14" t="s">
        <v>117</v>
      </c>
      <c r="T52" s="14" t="s">
        <v>118</v>
      </c>
      <c r="U52" s="14" t="s">
        <v>513</v>
      </c>
      <c r="V52" s="14" t="s">
        <v>119</v>
      </c>
      <c r="X52" s="14" t="s">
        <v>120</v>
      </c>
      <c r="Z52" s="14" t="s">
        <v>121</v>
      </c>
      <c r="AB52" s="14" t="s">
        <v>320</v>
      </c>
      <c r="AD52" s="34" t="s">
        <v>450</v>
      </c>
      <c r="AE52" s="4" t="s">
        <v>321</v>
      </c>
      <c r="AF52" s="4" t="s">
        <v>322</v>
      </c>
      <c r="AG52" s="4" t="s">
        <v>323</v>
      </c>
      <c r="AH52" s="4" t="s">
        <v>324</v>
      </c>
      <c r="AI52" s="4" t="s">
        <v>29</v>
      </c>
      <c r="AJ52" s="4" t="s">
        <v>102</v>
      </c>
      <c r="AK52" s="4" t="s">
        <v>44</v>
      </c>
      <c r="AL52" s="15" t="s">
        <v>27</v>
      </c>
      <c r="AM52" s="15" t="s">
        <v>28</v>
      </c>
      <c r="AN52" s="1" t="s">
        <v>325</v>
      </c>
    </row>
    <row r="53" spans="16:40">
      <c r="P53" s="14" t="s">
        <v>116</v>
      </c>
      <c r="R53" s="14" t="s">
        <v>117</v>
      </c>
      <c r="T53" s="14" t="s">
        <v>118</v>
      </c>
      <c r="U53" s="14" t="s">
        <v>513</v>
      </c>
      <c r="V53" s="14" t="s">
        <v>119</v>
      </c>
      <c r="X53" s="14" t="s">
        <v>120</v>
      </c>
      <c r="Z53" s="14" t="s">
        <v>121</v>
      </c>
      <c r="AB53" s="14" t="s">
        <v>320</v>
      </c>
      <c r="AD53" s="34" t="s">
        <v>454</v>
      </c>
      <c r="AE53" s="4" t="s">
        <v>326</v>
      </c>
      <c r="AF53" s="4" t="s">
        <v>327</v>
      </c>
      <c r="AG53" s="4" t="s">
        <v>328</v>
      </c>
      <c r="AH53" s="4" t="s">
        <v>329</v>
      </c>
      <c r="AI53" s="4" t="s">
        <v>29</v>
      </c>
      <c r="AJ53" s="4" t="s">
        <v>102</v>
      </c>
      <c r="AK53" s="4" t="s">
        <v>44</v>
      </c>
      <c r="AL53" s="15" t="s">
        <v>27</v>
      </c>
      <c r="AM53" s="15" t="s">
        <v>28</v>
      </c>
      <c r="AN53" s="1" t="s">
        <v>492</v>
      </c>
    </row>
    <row r="54" spans="16:40">
      <c r="P54" s="14" t="s">
        <v>116</v>
      </c>
      <c r="R54" s="14" t="s">
        <v>117</v>
      </c>
      <c r="T54" s="14" t="s">
        <v>118</v>
      </c>
      <c r="U54" s="14" t="s">
        <v>513</v>
      </c>
      <c r="V54" s="14" t="s">
        <v>119</v>
      </c>
      <c r="X54" s="14" t="s">
        <v>120</v>
      </c>
      <c r="Z54" s="14" t="s">
        <v>121</v>
      </c>
      <c r="AB54" s="14" t="s">
        <v>320</v>
      </c>
      <c r="AD54" s="34" t="s">
        <v>455</v>
      </c>
      <c r="AE54" s="4" t="s">
        <v>330</v>
      </c>
      <c r="AF54" s="4" t="s">
        <v>331</v>
      </c>
      <c r="AG54" s="4" t="s">
        <v>332</v>
      </c>
      <c r="AH54" s="4" t="s">
        <v>333</v>
      </c>
      <c r="AI54" s="4" t="s">
        <v>29</v>
      </c>
      <c r="AJ54" s="4" t="s">
        <v>102</v>
      </c>
      <c r="AK54" s="4" t="s">
        <v>44</v>
      </c>
      <c r="AL54" s="15" t="s">
        <v>27</v>
      </c>
      <c r="AM54" s="15" t="s">
        <v>28</v>
      </c>
      <c r="AN54" s="1" t="s">
        <v>493</v>
      </c>
    </row>
    <row r="55" spans="16:40">
      <c r="P55" s="14" t="s">
        <v>116</v>
      </c>
      <c r="R55" s="14" t="s">
        <v>117</v>
      </c>
      <c r="T55" s="14" t="s">
        <v>118</v>
      </c>
      <c r="U55" s="14" t="s">
        <v>513</v>
      </c>
      <c r="V55" s="14" t="s">
        <v>119</v>
      </c>
      <c r="X55" s="14" t="s">
        <v>120</v>
      </c>
      <c r="Z55" s="14" t="s">
        <v>121</v>
      </c>
      <c r="AB55" s="14" t="s">
        <v>320</v>
      </c>
      <c r="AD55" s="34" t="s">
        <v>457</v>
      </c>
      <c r="AE55" s="4" t="s">
        <v>334</v>
      </c>
      <c r="AF55" s="4" t="s">
        <v>452</v>
      </c>
      <c r="AG55" s="4" t="s">
        <v>506</v>
      </c>
      <c r="AH55" s="4" t="s">
        <v>335</v>
      </c>
      <c r="AI55" s="4" t="s">
        <v>29</v>
      </c>
      <c r="AJ55" s="4" t="s">
        <v>102</v>
      </c>
      <c r="AK55" s="4" t="s">
        <v>44</v>
      </c>
      <c r="AL55" s="15" t="s">
        <v>27</v>
      </c>
      <c r="AM55" s="15" t="s">
        <v>28</v>
      </c>
      <c r="AN55" s="36" t="s">
        <v>494</v>
      </c>
    </row>
    <row r="56" spans="16:40">
      <c r="P56" s="14" t="s">
        <v>116</v>
      </c>
      <c r="R56" s="14" t="s">
        <v>117</v>
      </c>
      <c r="T56" s="14" t="s">
        <v>118</v>
      </c>
      <c r="U56" s="14" t="s">
        <v>513</v>
      </c>
      <c r="V56" s="14" t="s">
        <v>119</v>
      </c>
      <c r="X56" s="14" t="s">
        <v>120</v>
      </c>
      <c r="Z56" s="14" t="s">
        <v>121</v>
      </c>
      <c r="AB56" s="14" t="s">
        <v>320</v>
      </c>
      <c r="AD56" s="34" t="s">
        <v>495</v>
      </c>
      <c r="AE56" s="4" t="s">
        <v>336</v>
      </c>
      <c r="AF56" s="4" t="s">
        <v>337</v>
      </c>
      <c r="AG56" s="4" t="s">
        <v>338</v>
      </c>
      <c r="AH56" s="4" t="s">
        <v>339</v>
      </c>
      <c r="AI56" s="4" t="s">
        <v>29</v>
      </c>
      <c r="AJ56" s="4" t="s">
        <v>102</v>
      </c>
      <c r="AK56" s="4" t="s">
        <v>44</v>
      </c>
      <c r="AL56" s="15" t="s">
        <v>27</v>
      </c>
      <c r="AM56" s="15" t="s">
        <v>28</v>
      </c>
      <c r="AN56" s="1" t="s">
        <v>469</v>
      </c>
    </row>
    <row r="57" spans="16:40">
      <c r="P57" s="14" t="s">
        <v>116</v>
      </c>
      <c r="R57" s="14" t="s">
        <v>117</v>
      </c>
      <c r="T57" s="14" t="s">
        <v>118</v>
      </c>
      <c r="U57" s="14" t="s">
        <v>513</v>
      </c>
      <c r="V57" s="14" t="s">
        <v>119</v>
      </c>
      <c r="X57" s="14" t="s">
        <v>120</v>
      </c>
      <c r="Z57" s="14" t="s">
        <v>121</v>
      </c>
      <c r="AB57" s="14" t="s">
        <v>320</v>
      </c>
      <c r="AD57" s="34" t="s">
        <v>458</v>
      </c>
      <c r="AE57" s="4" t="s">
        <v>340</v>
      </c>
      <c r="AF57" s="4" t="s">
        <v>341</v>
      </c>
      <c r="AG57" s="4" t="s">
        <v>342</v>
      </c>
      <c r="AH57" s="4" t="s">
        <v>343</v>
      </c>
      <c r="AI57" s="4" t="s">
        <v>29</v>
      </c>
      <c r="AJ57" s="4" t="s">
        <v>102</v>
      </c>
      <c r="AK57" s="4" t="s">
        <v>44</v>
      </c>
      <c r="AL57" s="15" t="s">
        <v>27</v>
      </c>
      <c r="AM57" s="15" t="s">
        <v>28</v>
      </c>
      <c r="AN57" s="1" t="s">
        <v>344</v>
      </c>
    </row>
    <row r="58" spans="16:40">
      <c r="P58" s="14" t="s">
        <v>116</v>
      </c>
      <c r="R58" s="14" t="s">
        <v>117</v>
      </c>
      <c r="T58" s="14" t="s">
        <v>118</v>
      </c>
      <c r="U58" s="14" t="s">
        <v>513</v>
      </c>
      <c r="V58" s="14" t="s">
        <v>119</v>
      </c>
      <c r="X58" s="14" t="s">
        <v>120</v>
      </c>
      <c r="Z58" s="14" t="s">
        <v>121</v>
      </c>
      <c r="AB58" s="14" t="s">
        <v>320</v>
      </c>
      <c r="AD58" s="34" t="s">
        <v>393</v>
      </c>
      <c r="AE58" s="4" t="s">
        <v>345</v>
      </c>
      <c r="AF58" s="4" t="s">
        <v>346</v>
      </c>
      <c r="AG58" s="4" t="s">
        <v>347</v>
      </c>
      <c r="AH58" s="4" t="s">
        <v>348</v>
      </c>
      <c r="AI58" s="4" t="s">
        <v>29</v>
      </c>
      <c r="AJ58" s="4" t="s">
        <v>102</v>
      </c>
      <c r="AK58" s="4" t="s">
        <v>44</v>
      </c>
      <c r="AL58" s="15" t="s">
        <v>27</v>
      </c>
      <c r="AM58" s="15" t="s">
        <v>28</v>
      </c>
      <c r="AN58" s="1" t="s">
        <v>394</v>
      </c>
    </row>
    <row r="59" spans="16:40">
      <c r="P59" s="14" t="s">
        <v>116</v>
      </c>
      <c r="R59" s="14" t="s">
        <v>117</v>
      </c>
      <c r="T59" s="14" t="s">
        <v>118</v>
      </c>
      <c r="U59" s="14" t="s">
        <v>513</v>
      </c>
      <c r="V59" s="14" t="s">
        <v>119</v>
      </c>
      <c r="X59" s="14" t="s">
        <v>120</v>
      </c>
      <c r="Z59" s="14" t="s">
        <v>121</v>
      </c>
      <c r="AB59" s="14" t="s">
        <v>320</v>
      </c>
      <c r="AD59" s="34" t="s">
        <v>451</v>
      </c>
      <c r="AE59" s="4" t="s">
        <v>349</v>
      </c>
      <c r="AF59" s="4" t="s">
        <v>350</v>
      </c>
      <c r="AG59" s="37" t="s">
        <v>507</v>
      </c>
      <c r="AH59" s="37" t="s">
        <v>351</v>
      </c>
      <c r="AI59" s="37" t="s">
        <v>29</v>
      </c>
      <c r="AJ59" s="37" t="s">
        <v>102</v>
      </c>
      <c r="AK59" s="37" t="s">
        <v>44</v>
      </c>
      <c r="AL59" s="37" t="s">
        <v>27</v>
      </c>
      <c r="AM59" s="37" t="s">
        <v>28</v>
      </c>
      <c r="AN59" s="37" t="s">
        <v>496</v>
      </c>
    </row>
    <row r="60" spans="16:40">
      <c r="P60" s="14" t="s">
        <v>116</v>
      </c>
      <c r="R60" s="14" t="s">
        <v>117</v>
      </c>
      <c r="T60" s="14" t="s">
        <v>118</v>
      </c>
      <c r="U60" s="14" t="s">
        <v>513</v>
      </c>
      <c r="V60" s="14" t="s">
        <v>119</v>
      </c>
      <c r="X60" s="14" t="s">
        <v>120</v>
      </c>
      <c r="Z60" s="14" t="s">
        <v>121</v>
      </c>
      <c r="AB60" s="14" t="s">
        <v>320</v>
      </c>
      <c r="AD60" s="34" t="s">
        <v>497</v>
      </c>
      <c r="AE60" s="4" t="s">
        <v>352</v>
      </c>
      <c r="AF60" s="4" t="s">
        <v>353</v>
      </c>
      <c r="AG60" s="37" t="s">
        <v>508</v>
      </c>
      <c r="AH60" s="37" t="s">
        <v>354</v>
      </c>
      <c r="AI60" s="37" t="s">
        <v>29</v>
      </c>
      <c r="AJ60" s="37" t="s">
        <v>102</v>
      </c>
      <c r="AK60" s="37" t="s">
        <v>44</v>
      </c>
      <c r="AL60" s="37" t="s">
        <v>27</v>
      </c>
      <c r="AM60" s="37" t="s">
        <v>28</v>
      </c>
      <c r="AN60" s="37" t="s">
        <v>509</v>
      </c>
    </row>
    <row r="61" spans="16:40">
      <c r="P61" s="14" t="s">
        <v>116</v>
      </c>
      <c r="R61" s="14" t="s">
        <v>117</v>
      </c>
      <c r="T61" s="14" t="s">
        <v>118</v>
      </c>
      <c r="U61" s="14" t="s">
        <v>513</v>
      </c>
      <c r="V61" s="14" t="s">
        <v>119</v>
      </c>
      <c r="X61" s="14" t="s">
        <v>120</v>
      </c>
      <c r="Z61" s="14" t="s">
        <v>121</v>
      </c>
      <c r="AB61" s="14" t="s">
        <v>320</v>
      </c>
      <c r="AD61" s="34" t="s">
        <v>396</v>
      </c>
      <c r="AE61" s="4" t="s">
        <v>355</v>
      </c>
      <c r="AF61" s="4" t="s">
        <v>356</v>
      </c>
      <c r="AG61" s="4" t="s">
        <v>357</v>
      </c>
      <c r="AH61" s="4" t="s">
        <v>358</v>
      </c>
      <c r="AI61" s="4" t="s">
        <v>29</v>
      </c>
      <c r="AJ61" s="4" t="s">
        <v>102</v>
      </c>
      <c r="AK61" s="4" t="s">
        <v>44</v>
      </c>
      <c r="AL61" s="15" t="s">
        <v>27</v>
      </c>
      <c r="AM61" s="15" t="s">
        <v>28</v>
      </c>
      <c r="AN61" s="1" t="s">
        <v>483</v>
      </c>
    </row>
    <row r="62" spans="16:40">
      <c r="P62" s="14" t="s">
        <v>116</v>
      </c>
      <c r="R62" s="14" t="s">
        <v>117</v>
      </c>
      <c r="T62" s="14" t="s">
        <v>118</v>
      </c>
      <c r="U62" s="14" t="s">
        <v>513</v>
      </c>
      <c r="V62" s="14" t="s">
        <v>119</v>
      </c>
      <c r="X62" s="14" t="s">
        <v>120</v>
      </c>
      <c r="Z62" s="14" t="s">
        <v>121</v>
      </c>
      <c r="AB62" s="14" t="s">
        <v>320</v>
      </c>
      <c r="AD62" s="34" t="s">
        <v>459</v>
      </c>
      <c r="AE62" s="4" t="s">
        <v>359</v>
      </c>
      <c r="AF62" s="4" t="s">
        <v>360</v>
      </c>
      <c r="AG62" s="4" t="s">
        <v>361</v>
      </c>
      <c r="AH62" s="4" t="s">
        <v>362</v>
      </c>
      <c r="AI62" s="4" t="s">
        <v>24</v>
      </c>
      <c r="AJ62" s="4" t="s">
        <v>102</v>
      </c>
      <c r="AK62" s="4" t="s">
        <v>44</v>
      </c>
      <c r="AL62" s="15" t="s">
        <v>27</v>
      </c>
      <c r="AM62" s="15" t="s">
        <v>28</v>
      </c>
      <c r="AN62" s="1" t="s">
        <v>482</v>
      </c>
    </row>
    <row r="63" spans="16:40">
      <c r="P63" s="14" t="s">
        <v>116</v>
      </c>
      <c r="R63" s="14" t="s">
        <v>117</v>
      </c>
      <c r="T63" s="14" t="s">
        <v>118</v>
      </c>
      <c r="U63" s="14" t="s">
        <v>513</v>
      </c>
      <c r="V63" s="14" t="s">
        <v>119</v>
      </c>
      <c r="X63" s="14" t="s">
        <v>120</v>
      </c>
      <c r="Z63" s="14" t="s">
        <v>121</v>
      </c>
      <c r="AB63" s="14" t="s">
        <v>320</v>
      </c>
      <c r="AD63" s="34" t="s">
        <v>463</v>
      </c>
      <c r="AE63" s="4" t="s">
        <v>363</v>
      </c>
      <c r="AF63" s="4" t="s">
        <v>460</v>
      </c>
      <c r="AG63" s="4" t="s">
        <v>364</v>
      </c>
      <c r="AH63" s="4" t="s">
        <v>365</v>
      </c>
      <c r="AI63" s="4" t="s">
        <v>29</v>
      </c>
      <c r="AJ63" s="4" t="s">
        <v>102</v>
      </c>
      <c r="AK63" s="4" t="s">
        <v>44</v>
      </c>
      <c r="AL63" s="15" t="s">
        <v>27</v>
      </c>
      <c r="AM63" s="15" t="s">
        <v>28</v>
      </c>
      <c r="AN63" s="36" t="s">
        <v>498</v>
      </c>
    </row>
    <row r="64" spans="16:40">
      <c r="P64" s="14" t="s">
        <v>116</v>
      </c>
      <c r="R64" s="14" t="s">
        <v>117</v>
      </c>
      <c r="T64" s="14" t="s">
        <v>118</v>
      </c>
      <c r="U64" s="14" t="s">
        <v>513</v>
      </c>
      <c r="V64" s="14" t="s">
        <v>119</v>
      </c>
      <c r="X64" s="14" t="s">
        <v>120</v>
      </c>
      <c r="Z64" s="14" t="s">
        <v>121</v>
      </c>
      <c r="AB64" s="14" t="s">
        <v>320</v>
      </c>
      <c r="AD64" s="34" t="s">
        <v>456</v>
      </c>
      <c r="AE64" s="4" t="s">
        <v>366</v>
      </c>
      <c r="AF64" s="4" t="s">
        <v>367</v>
      </c>
      <c r="AG64" s="4" t="s">
        <v>510</v>
      </c>
      <c r="AH64" s="4" t="s">
        <v>368</v>
      </c>
      <c r="AI64" s="4" t="s">
        <v>29</v>
      </c>
      <c r="AJ64" s="4" t="s">
        <v>102</v>
      </c>
      <c r="AK64" s="4" t="s">
        <v>44</v>
      </c>
      <c r="AL64" s="15" t="s">
        <v>27</v>
      </c>
      <c r="AM64" s="15" t="s">
        <v>28</v>
      </c>
      <c r="AN64" s="36" t="s">
        <v>499</v>
      </c>
    </row>
    <row r="65" spans="1:40">
      <c r="P65" s="14" t="s">
        <v>116</v>
      </c>
      <c r="R65" s="14" t="s">
        <v>117</v>
      </c>
      <c r="T65" s="14" t="s">
        <v>118</v>
      </c>
      <c r="U65" s="14" t="s">
        <v>513</v>
      </c>
      <c r="V65" s="14" t="s">
        <v>119</v>
      </c>
      <c r="X65" s="14" t="s">
        <v>120</v>
      </c>
      <c r="Z65" s="14" t="s">
        <v>121</v>
      </c>
      <c r="AB65" s="14" t="s">
        <v>320</v>
      </c>
      <c r="AD65" s="34" t="s">
        <v>453</v>
      </c>
      <c r="AE65" s="4" t="s">
        <v>369</v>
      </c>
      <c r="AF65" s="4" t="s">
        <v>449</v>
      </c>
      <c r="AG65" s="4" t="s">
        <v>370</v>
      </c>
      <c r="AH65" s="4" t="s">
        <v>371</v>
      </c>
      <c r="AI65" s="4" t="s">
        <v>29</v>
      </c>
      <c r="AJ65" s="4" t="s">
        <v>102</v>
      </c>
      <c r="AK65" s="4" t="s">
        <v>44</v>
      </c>
      <c r="AL65" s="15" t="s">
        <v>27</v>
      </c>
      <c r="AM65" s="15" t="s">
        <v>28</v>
      </c>
      <c r="AN65" s="1" t="s">
        <v>448</v>
      </c>
    </row>
    <row r="66" spans="1:40">
      <c r="P66" s="14" t="s">
        <v>116</v>
      </c>
      <c r="R66" s="14" t="s">
        <v>117</v>
      </c>
      <c r="T66" s="14" t="s">
        <v>118</v>
      </c>
      <c r="U66" s="14" t="s">
        <v>513</v>
      </c>
      <c r="V66" s="14" t="s">
        <v>119</v>
      </c>
      <c r="X66" s="14" t="s">
        <v>120</v>
      </c>
      <c r="Z66" s="14" t="s">
        <v>121</v>
      </c>
      <c r="AB66" s="14" t="s">
        <v>372</v>
      </c>
      <c r="AD66" s="34" t="s">
        <v>447</v>
      </c>
      <c r="AE66" s="4" t="s">
        <v>373</v>
      </c>
      <c r="AF66" s="4" t="s">
        <v>374</v>
      </c>
      <c r="AG66" s="4" t="s">
        <v>375</v>
      </c>
      <c r="AH66" s="4" t="s">
        <v>376</v>
      </c>
      <c r="AI66" s="4" t="s">
        <v>24</v>
      </c>
      <c r="AJ66" s="4" t="s">
        <v>102</v>
      </c>
      <c r="AK66" s="4" t="s">
        <v>44</v>
      </c>
      <c r="AL66" s="15" t="s">
        <v>27</v>
      </c>
      <c r="AM66" s="15" t="s">
        <v>28</v>
      </c>
      <c r="AN66" s="1" t="s">
        <v>462</v>
      </c>
    </row>
    <row r="67" spans="1:40">
      <c r="A67" s="2" t="s">
        <v>116</v>
      </c>
      <c r="C67" s="2" t="s">
        <v>117</v>
      </c>
      <c r="E67" s="2" t="s">
        <v>118</v>
      </c>
      <c r="F67" s="2" t="s">
        <v>513</v>
      </c>
      <c r="G67" s="2" t="s">
        <v>119</v>
      </c>
      <c r="I67" s="2" t="s">
        <v>120</v>
      </c>
      <c r="K67" s="2" t="s">
        <v>121</v>
      </c>
      <c r="M67" s="2" t="s">
        <v>223</v>
      </c>
      <c r="O67" s="2" t="s">
        <v>377</v>
      </c>
      <c r="AE67" s="4" t="s">
        <v>378</v>
      </c>
      <c r="AF67" s="4" t="s">
        <v>379</v>
      </c>
      <c r="AG67" s="4" t="s">
        <v>380</v>
      </c>
      <c r="AH67" s="4" t="s">
        <v>381</v>
      </c>
      <c r="AI67" s="4" t="s">
        <v>33</v>
      </c>
      <c r="AJ67" s="4" t="s">
        <v>102</v>
      </c>
      <c r="AK67" s="4" t="s">
        <v>44</v>
      </c>
      <c r="AL67" s="15" t="s">
        <v>31</v>
      </c>
      <c r="AM67" s="15" t="s">
        <v>28</v>
      </c>
      <c r="AN67" s="1" t="s">
        <v>382</v>
      </c>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phoneticPr fontId="31"/>
  <conditionalFormatting sqref="A1:AD1048576">
    <cfRule type="expression" dxfId="5" priority="1">
      <formula>ROW(A1)&gt;5</formula>
    </cfRule>
  </conditionalFormatting>
  <conditionalFormatting sqref="P1:P1048574 Q3:AC1048574">
    <cfRule type="expression" dxfId="4" priority="3">
      <formula>AND(NOT(ISBLANK(P1)),COUNTA(Q1:$AD1)=0)</formula>
    </cfRule>
  </conditionalFormatting>
  <conditionalFormatting sqref="P4:AC1048576">
    <cfRule type="containsText" dxfId="3" priority="2" operator="containsText" text=" ">
      <formula>NOT(ISERROR(SEARCH(" ",P4)))</formula>
    </cfRule>
  </conditionalFormatting>
  <conditionalFormatting sqref="P1048575:AC1048576">
    <cfRule type="expression" dxfId="2" priority="22">
      <formula>AND(NOT(ISBLANK(P1048575)),COUNTA(Q1048575:$AD1048576)=0)</formula>
    </cfRule>
  </conditionalFormatting>
  <conditionalFormatting sqref="AD1:AD1048576">
    <cfRule type="expression" dxfId="1" priority="17">
      <formula>NOT(OR(OR(AD1="",AD1="Species"),_xlfn.CONCAT(AB1," ")=LEFT(AD1,LEN(AB1)+1)))</formula>
    </cfRule>
  </conditionalFormatting>
  <conditionalFormatting sqref="AM4:AM1048576">
    <cfRule type="expression" dxfId="0" priority="19">
      <formula>NOT(AM4=proposedRank)</formula>
    </cfRule>
  </conditionalFormatting>
  <dataValidations count="3">
    <dataValidation allowBlank="1" showErrorMessage="1" errorTitle="No spaces allowed" error="Taxon names above the rank of species may NOT contain spaces." promptTitle="No spaces allowed" prompt="Taxon names above the rank of species may NOT contain spaces." sqref="P1:P1048576 Q3:AC1048576" xr:uid="{E28B2548-7112-D542-A592-7F8E7C97D14F}"/>
    <dataValidation type="custom" allowBlank="1" showInputMessage="1" showErrorMessage="1" errorTitle="Binomial Naming" error="Species name must start with the name of it's genus." promptTitle="binomial" sqref="AD5:AD1048576 AD1:AD3" xr:uid="{F0B5041E-5EED-9A4F-AEA2-CE79CD657BC6}">
      <formula1>OR(LEFT(AD1048573,LEN(AB1048573))=AB1048573,AD1048573="Species")</formula1>
    </dataValidation>
    <dataValidation type="custom" allowBlank="1" showInputMessage="1" showErrorMessage="1" errorTitle="Binomial Naming" error="Species name must start with the name of it's genus." promptTitle="binomial" sqref="AD4" xr:uid="{F6B44584-17CB-1447-BCCC-309F2C70B20D}">
      <formula1>OR(LEFT(#REF!,LEN(#REF!))=#REF!,#REF!="Species")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r:uid="{38EDF07A-5ABF-F74C-87EC-3757F65074B3}">
          <x14:formula1>
            <xm:f>'Menu Items (Do not change)'!$E:$E</xm:f>
          </x14:formula1>
          <xm:sqref>AM4:AM1048576 AM1:AM2</xm:sqref>
        </x14:dataValidation>
        <x14:dataValidation type="list" errorStyle="warning" allowBlank="1" showInputMessage="1" showErrorMessage="1" xr:uid="{D4A1542F-405E-D64A-BE3C-CC6C4DBA969B}">
          <x14:formula1>
            <xm:f>'Menu Items (Do not change)'!$D:$D</xm:f>
          </x14:formula1>
          <xm:sqref>AL4:AL1048576 AL1:AL2</xm:sqref>
        </x14:dataValidation>
        <x14:dataValidation type="list" allowBlank="1" showInputMessage="1" showErrorMessage="1" xr:uid="{A06AA229-0857-F944-B8A0-A7ACB2C06BCE}">
          <x14:formula1>
            <xm:f>'Menu Items (Do not change)'!$A:$A</xm:f>
          </x14:formula1>
          <xm:sqref>AI1:AI1048576</xm:sqref>
        </x14:dataValidation>
        <x14:dataValidation type="list" allowBlank="1" showInputMessage="1" showErrorMessage="1" xr:uid="{642967BF-B8D5-C949-A6C5-EBDB9A96BA7A}">
          <x14:formula1>
            <xm:f>'Menu Items (Do not change)'!$B:$B</xm:f>
          </x14:formula1>
          <xm:sqref>AJ1:AJ1048576</xm:sqref>
        </x14:dataValidation>
        <x14:dataValidation type="list" allowBlank="1" showInputMessage="1" showErrorMessage="1" xr:uid="{D5517CF9-E545-E544-ACC1-445A15EC38A3}">
          <x14:formula1>
            <xm:f>'Menu Items (Do not change)'!$C:$C</xm:f>
          </x14:formula1>
          <xm:sqref>AK1:AK1048576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heetViews>
  <sheetFormatPr defaultColWidth="10.875" defaultRowHeight="15.75"/>
  <cols>
    <col min="1" max="1" width="16" bestFit="1" customWidth="1"/>
    <col min="2" max="2" width="18.875" bestFit="1" customWidth="1"/>
    <col min="3" max="3" width="22.875" bestFit="1" customWidth="1"/>
    <col min="4" max="5" width="13.125" bestFit="1" customWidth="1"/>
    <col min="6" max="6" width="2.625" customWidth="1"/>
    <col min="7" max="7" width="43.875" bestFit="1" customWidth="1"/>
  </cols>
  <sheetData>
    <row r="1" spans="1:7">
      <c r="A1" s="11" t="s">
        <v>16</v>
      </c>
      <c r="B1" s="11" t="s">
        <v>17</v>
      </c>
      <c r="C1" s="11" t="s">
        <v>18</v>
      </c>
      <c r="D1" s="11" t="s">
        <v>19</v>
      </c>
      <c r="E1" s="11" t="s">
        <v>82</v>
      </c>
      <c r="F1" s="11" t="s">
        <v>64</v>
      </c>
      <c r="G1" s="11"/>
    </row>
    <row r="2" spans="1:7">
      <c r="A2" s="12" t="s">
        <v>86</v>
      </c>
      <c r="B2" s="12" t="s">
        <v>86</v>
      </c>
      <c r="C2" s="12" t="s">
        <v>86</v>
      </c>
      <c r="D2" s="12" t="s">
        <v>86</v>
      </c>
      <c r="E2" s="12" t="s">
        <v>86</v>
      </c>
      <c r="F2" t="s">
        <v>76</v>
      </c>
      <c r="G2" t="s">
        <v>68</v>
      </c>
    </row>
    <row r="3" spans="1:7">
      <c r="A3" s="9" t="s">
        <v>24</v>
      </c>
      <c r="B3" t="s">
        <v>25</v>
      </c>
      <c r="C3" s="9" t="s">
        <v>26</v>
      </c>
      <c r="D3" s="9" t="s">
        <v>27</v>
      </c>
      <c r="E3" s="9" t="s">
        <v>28</v>
      </c>
      <c r="F3" t="s">
        <v>77</v>
      </c>
      <c r="G3" t="s">
        <v>69</v>
      </c>
    </row>
    <row r="4" spans="1:7">
      <c r="A4" s="9" t="s">
        <v>29</v>
      </c>
      <c r="B4" t="s">
        <v>100</v>
      </c>
      <c r="C4" s="9" t="s">
        <v>30</v>
      </c>
      <c r="D4" s="9" t="s">
        <v>31</v>
      </c>
      <c r="E4" s="9" t="s">
        <v>32</v>
      </c>
      <c r="F4" t="s">
        <v>74</v>
      </c>
      <c r="G4" t="s">
        <v>66</v>
      </c>
    </row>
    <row r="5" spans="1:7">
      <c r="A5" s="9" t="s">
        <v>33</v>
      </c>
      <c r="B5" t="s">
        <v>104</v>
      </c>
      <c r="C5" s="9" t="s">
        <v>36</v>
      </c>
      <c r="D5" s="9" t="s">
        <v>34</v>
      </c>
      <c r="E5" s="9" t="s">
        <v>35</v>
      </c>
      <c r="F5" t="s">
        <v>78</v>
      </c>
      <c r="G5" t="s">
        <v>70</v>
      </c>
    </row>
    <row r="6" spans="1:7">
      <c r="A6" s="10"/>
      <c r="B6" t="s">
        <v>105</v>
      </c>
      <c r="C6" s="9" t="s">
        <v>87</v>
      </c>
      <c r="D6" s="9" t="s">
        <v>37</v>
      </c>
      <c r="E6" s="9" t="s">
        <v>38</v>
      </c>
      <c r="F6" t="s">
        <v>79</v>
      </c>
      <c r="G6" t="s">
        <v>71</v>
      </c>
    </row>
    <row r="7" spans="1:7">
      <c r="A7" s="10"/>
      <c r="B7" t="s">
        <v>106</v>
      </c>
      <c r="C7" s="9" t="s">
        <v>40</v>
      </c>
      <c r="D7" s="9" t="s">
        <v>41</v>
      </c>
      <c r="E7" s="9" t="s">
        <v>42</v>
      </c>
      <c r="F7" t="s">
        <v>75</v>
      </c>
      <c r="G7" t="s">
        <v>67</v>
      </c>
    </row>
    <row r="8" spans="1:7">
      <c r="A8" s="10"/>
      <c r="B8" t="s">
        <v>39</v>
      </c>
      <c r="C8" s="9" t="s">
        <v>44</v>
      </c>
      <c r="D8" s="9" t="s">
        <v>45</v>
      </c>
      <c r="E8" s="9" t="s">
        <v>46</v>
      </c>
      <c r="F8" t="s">
        <v>80</v>
      </c>
      <c r="G8" t="s">
        <v>72</v>
      </c>
    </row>
    <row r="9" spans="1:7">
      <c r="A9" s="10"/>
      <c r="B9" t="s">
        <v>43</v>
      </c>
      <c r="C9" s="9" t="s">
        <v>88</v>
      </c>
      <c r="D9" s="9" t="s">
        <v>48</v>
      </c>
      <c r="E9" s="9" t="s">
        <v>49</v>
      </c>
      <c r="F9" t="s">
        <v>73</v>
      </c>
      <c r="G9" t="s">
        <v>65</v>
      </c>
    </row>
    <row r="10" spans="1:7">
      <c r="A10" s="10"/>
      <c r="B10" t="s">
        <v>47</v>
      </c>
      <c r="C10" s="9" t="s">
        <v>89</v>
      </c>
      <c r="D10" s="9" t="s">
        <v>51</v>
      </c>
      <c r="E10" s="9" t="s">
        <v>52</v>
      </c>
    </row>
    <row r="11" spans="1:7">
      <c r="A11" s="10"/>
      <c r="B11" t="s">
        <v>50</v>
      </c>
      <c r="C11" s="9" t="s">
        <v>90</v>
      </c>
      <c r="D11" s="9" t="s">
        <v>53</v>
      </c>
      <c r="E11" s="9" t="s">
        <v>54</v>
      </c>
    </row>
    <row r="12" spans="1:7">
      <c r="A12" s="10"/>
      <c r="B12" t="s">
        <v>101</v>
      </c>
      <c r="C12" s="9" t="s">
        <v>91</v>
      </c>
      <c r="D12" s="10"/>
      <c r="E12" s="9" t="s">
        <v>55</v>
      </c>
    </row>
    <row r="13" spans="1:7">
      <c r="A13" s="10"/>
      <c r="B13" t="s">
        <v>102</v>
      </c>
      <c r="C13" s="9" t="s">
        <v>92</v>
      </c>
      <c r="D13" s="10"/>
      <c r="E13" s="9" t="s">
        <v>57</v>
      </c>
    </row>
    <row r="14" spans="1:7">
      <c r="A14" s="10"/>
      <c r="B14" t="s">
        <v>107</v>
      </c>
      <c r="C14" s="9" t="s">
        <v>93</v>
      </c>
      <c r="D14" s="10"/>
      <c r="E14" s="9" t="s">
        <v>59</v>
      </c>
    </row>
    <row r="15" spans="1:7">
      <c r="A15" s="10"/>
      <c r="B15" t="s">
        <v>103</v>
      </c>
      <c r="C15" s="9" t="s">
        <v>56</v>
      </c>
      <c r="D15" s="10"/>
      <c r="E15" s="9" t="s">
        <v>60</v>
      </c>
    </row>
    <row r="16" spans="1:7">
      <c r="A16" s="10"/>
      <c r="B16" t="s">
        <v>108</v>
      </c>
      <c r="C16" s="9" t="s">
        <v>94</v>
      </c>
      <c r="D16" s="10"/>
      <c r="E16" s="9" t="s">
        <v>61</v>
      </c>
    </row>
    <row r="17" spans="1:5">
      <c r="A17" s="10"/>
      <c r="B17" t="s">
        <v>58</v>
      </c>
      <c r="C17" s="9" t="s">
        <v>95</v>
      </c>
      <c r="D17" s="10"/>
      <c r="E17" s="9" t="s">
        <v>62</v>
      </c>
    </row>
    <row r="18" spans="1:5">
      <c r="A18" s="10"/>
      <c r="B18" s="10"/>
      <c r="C18" s="9" t="s">
        <v>96</v>
      </c>
      <c r="D18" s="10"/>
      <c r="E18" s="10"/>
    </row>
    <row r="19" spans="1:5">
      <c r="A19" s="10"/>
      <c r="B19" s="10"/>
      <c r="C19" s="9" t="s">
        <v>97</v>
      </c>
      <c r="D19" s="10"/>
      <c r="E19" s="10"/>
    </row>
    <row r="20" spans="1:5">
      <c r="C20" t="s">
        <v>98</v>
      </c>
    </row>
    <row r="21" spans="1:5">
      <c r="C21" t="s">
        <v>99</v>
      </c>
    </row>
    <row r="22" spans="1:5">
      <c r="C22" t="s">
        <v>63</v>
      </c>
    </row>
  </sheetData>
  <sortState xmlns:xlrd2="http://schemas.microsoft.com/office/spreadsheetml/2017/richdata2" ref="F2:G9">
    <sortCondition ref="F2:F9"/>
  </sortState>
  <phoneticPr fontId="3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Hughes, Holly (CDC/NCEZID/DVBD/ADB)</cp:lastModifiedBy>
  <dcterms:created xsi:type="dcterms:W3CDTF">2023-02-08T19:24:03Z</dcterms:created>
  <dcterms:modified xsi:type="dcterms:W3CDTF">2025-06-16T15:28:27Z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2025-06-16T15:10:17Z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8c0e5922-c16c-4848-8303-2a3bd548f557</vt:lpwstr>
  </property>
  <property fmtid="{D5CDD505-2E9C-101B-9397-08002B2CF9AE}" pid="8" name="MSIP_Label_7b94a7b8-f06c-4dfe-bdcc-9b548fd58c31_ContentBits">
    <vt:lpwstr>0</vt:lpwstr>
  </property>
</Properties>
</file>