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curtish/Documents/ICTV/taxon_proposal_qc_and_load/testData/msl39v4/proposals_msl39v4_suffix_validation/"/>
    </mc:Choice>
  </mc:AlternateContent>
  <xr:revisionPtr revIDLastSave="0" documentId="13_ncr:1_{1F181B15-68F2-0643-8B64-DFCCA68DA1EA}" xr6:coauthVersionLast="47" xr6:coauthVersionMax="47" xr10:uidLastSave="{00000000-0000-0000-0000-000000000000}"/>
  <bookViews>
    <workbookView xWindow="-8660" yWindow="-25860" windowWidth="51200" windowHeight="1834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<sst xmlns="http://schemas.openxmlformats.org/spreadsheetml/2006/main" count="1212" uniqueCount="227">
  <si>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</si>
  <si>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</si>
  <si>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</si>
  <si>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</si>
  <si>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</si>
  <si>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</si>
  <si>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</si>
  <si>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</si>
  <si>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</si>
  <si>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</si>
  <si>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</si>
  <si>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</si>
  <si>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</si>
  <si>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</si>
  <si>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</si>
  <si>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</si>
  <si>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</si>
  <si>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</si>
  <si>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</si>
  <si>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</si>
  <si>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</si>
  <si>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</si>
  <si>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</si>
  <si>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</si>
  <si>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</si>
  <si>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</si>
  <si>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</si>
  <si>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</si>
  <si>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</si>
  <si>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</si>
  <si>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</si>
  <si>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</si>
  <si>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</si>
  <si>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</si>
  <si>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</si>
  <si>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</si>
  <si>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</si>
  <si>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</si>
  <si>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</si>
  <si>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</si>
  <si>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</si>
  <si>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</si>
  <si>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</si>
  <si>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</si>
  <si>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</si>
  <si>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</si>
  <si>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</si>
  <si>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</si>
  <si>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</si>
  <si>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</si>
  <si>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</si>
  <si>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</si>
  <si>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</si>
  <si>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</si>
  <si>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</si>
  <si>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</si>
  <si>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</si>
  <si>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</si>
  <si>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</si>
  <si>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</si>
  <si>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</si>
  <si>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</si>
  <si>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</si>
  <si>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</si>
  <si>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</si>
  <si>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</si>
  <si>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</si>
  <si>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</si>
  <si>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</si>
  <si>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</si>
  <si>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</si>
  <si>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</si>
  <si>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</si>
  <si>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</si>
  <si>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</si>
  <si>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</si>
  <si>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</si>
  <si>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</si>
  <si>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</si>
  <si>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</si>
  <si>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</si>
  <si>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</si>
  <si>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</si>
  <si>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</si>
  <si>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</si>
  <si>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</si>
  <si>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</si>
  <si>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</si>
  <si>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</si>
  <si>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</si>
  <si>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</si>
  <si>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</si>
  <si>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</si>
  <si>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</si>
  <si>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</si>
  <si>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</si>
  <si>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</si>
  <si>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</si>
  <si>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</si>
  <si>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</si>
  <si>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</si>
  <si>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</si>
  <si>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</si>
  <si>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</si>
  <si>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</si>
  <si>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</si>
  <si>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</si>
  <si>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</si>
  <si>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</si>
  <si>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</si>
  <si>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</si>
  <si>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</si>
  <si>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</si>
  <si>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</si>
  <si>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</si>
  <si>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</si>
  <si>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Goodrealmviria</t>
  </si>
  <si>
    <t>good suffix</t>
  </si>
  <si>
    <t>Goodrealmviroidia</t>
  </si>
  <si>
    <t>good suffix_viriod</t>
  </si>
  <si>
    <t>Goodrealmsatellitia</t>
  </si>
  <si>
    <t>good suffix_nuc_acid</t>
  </si>
  <si>
    <t>Goodrealmviriformia</t>
  </si>
  <si>
    <t>good suffix_viriform</t>
  </si>
  <si>
    <t>BadRealmNoSuffix</t>
  </si>
  <si>
    <t>bad suffix</t>
  </si>
  <si>
    <t>BadSubRealmNoSuffix</t>
  </si>
  <si>
    <t>BadKingdomNoSuffix</t>
  </si>
  <si>
    <t>Goodsubkingdomvirites</t>
  </si>
  <si>
    <t>Goodsubkingdomviroidites</t>
  </si>
  <si>
    <t>Goodsubkingdomsatellitites</t>
  </si>
  <si>
    <t>Goodsubkingdomviriformites</t>
  </si>
  <si>
    <t>BadSubKingdomNoSuffix</t>
  </si>
  <si>
    <t>Goodphylumviricota</t>
  </si>
  <si>
    <t>Goodphylumviroidicota</t>
  </si>
  <si>
    <t>Goodphylumsatelliticota</t>
  </si>
  <si>
    <t>Goodphylumviriformicota</t>
  </si>
  <si>
    <t>BadPhylumNoSuffix</t>
  </si>
  <si>
    <t>Goodsubphylumviricotina</t>
  </si>
  <si>
    <t>Goodsubphylumviroidicotina</t>
  </si>
  <si>
    <t>Goodsubphylumsatelliticotina</t>
  </si>
  <si>
    <t>Goodsubphylumviriformicotina</t>
  </si>
  <si>
    <t>BadSubPhylumNoSuffix</t>
  </si>
  <si>
    <t>Goodclassviricetes</t>
  </si>
  <si>
    <t>Goodclassviroidicetes</t>
  </si>
  <si>
    <t>Goodclasssatelliticetes</t>
  </si>
  <si>
    <t>Goodclassviriformicetes</t>
  </si>
  <si>
    <t>BadClassNoSuffix</t>
  </si>
  <si>
    <t>Goodsubclassviricetidae</t>
  </si>
  <si>
    <t>Goodsubclassviroidicetidae</t>
  </si>
  <si>
    <t>Goodsubclasssatelliticetidae</t>
  </si>
  <si>
    <t>Goodsubclassviriformicetidea</t>
  </si>
  <si>
    <t>BadSubClassNoSuffix</t>
  </si>
  <si>
    <t>BadSubClassWrongSuffixVirites</t>
  </si>
  <si>
    <t>Goodordervirales</t>
  </si>
  <si>
    <t>Goodordersatellitales</t>
  </si>
  <si>
    <t>Goodorderviriformales</t>
  </si>
  <si>
    <t>BadOrderNoSuffix</t>
  </si>
  <si>
    <t>Goodsubordervirineae</t>
  </si>
  <si>
    <t>Goodsuborderviroidineae</t>
  </si>
  <si>
    <t>Goodsubordersatellitineae</t>
  </si>
  <si>
    <t>Goodsuborderviriformineae</t>
  </si>
  <si>
    <t>BadSubOrderNoSuffix</t>
  </si>
  <si>
    <t>Goodfamilyviridae</t>
  </si>
  <si>
    <t>Goodfamilyviroidviroidae</t>
  </si>
  <si>
    <t>Goodfamilynucacidsatellitidae</t>
  </si>
  <si>
    <t>Goodfamilyviriformviriformidae</t>
  </si>
  <si>
    <t>BadFamilyNoSuffix</t>
  </si>
  <si>
    <t>Goodsubfamilyvirinae</t>
  </si>
  <si>
    <t>Goodsubfamilyviroidinae</t>
  </si>
  <si>
    <t>Goodsubfamilysatellitinae</t>
  </si>
  <si>
    <t>BadSubFamilyNoSuffix</t>
  </si>
  <si>
    <t>Goodgenusvirus</t>
  </si>
  <si>
    <t>Goodgenusviroidviroid</t>
  </si>
  <si>
    <t>Goodgenusviriformviriform</t>
  </si>
  <si>
    <t>BadGenusNoSuffix</t>
  </si>
  <si>
    <t>Goodsubgenusvirus</t>
  </si>
  <si>
    <t>BadSubGenusNoSuffix</t>
  </si>
  <si>
    <t>binomial with illegal suffix</t>
  </si>
  <si>
    <t>binomial with illegal suffix_viroid</t>
  </si>
  <si>
    <t>binomial with illegal suffix_nuc_acid</t>
  </si>
  <si>
    <t>binomial with illegal suffix_viriform</t>
  </si>
  <si>
    <t>BadGenusBrokeInRenameNoSuffix</t>
  </si>
  <si>
    <t>Goodfamilypromotedviridae</t>
  </si>
  <si>
    <t>Goodsubfamilydemotevirinae</t>
  </si>
  <si>
    <t>badrealmlowercaseviria</t>
  </si>
  <si>
    <t>bad capitalization (all lower), good suffix</t>
  </si>
  <si>
    <t>BD00050</t>
  </si>
  <si>
    <t>BD00051</t>
  </si>
  <si>
    <t>BD00052</t>
  </si>
  <si>
    <t>BD00053</t>
  </si>
  <si>
    <t>BD00054</t>
  </si>
  <si>
    <t>goodvirus</t>
  </si>
  <si>
    <t>bad_virus_realm_nuc_acc_suffix</t>
  </si>
  <si>
    <t>badvirus realm_suffix</t>
  </si>
  <si>
    <t>badvirus_realm_viriod_suffix</t>
  </si>
  <si>
    <t>bad_virus_realm_viriform_suffix</t>
  </si>
  <si>
    <t>Goodsubrealmvira</t>
  </si>
  <si>
    <t>Goodsubrealmviroida</t>
  </si>
  <si>
    <t>Goodsubrealmsatellita</t>
  </si>
  <si>
    <t>Goodsubrealmviriforma</t>
  </si>
  <si>
    <t>Goodkingdomvirae</t>
  </si>
  <si>
    <t>Goodkingdomviroidae</t>
  </si>
  <si>
    <t>Goodkingdomsatellitae</t>
  </si>
  <si>
    <t>Goodkingdomviriformae</t>
  </si>
  <si>
    <t>Goodorderviroidales</t>
  </si>
  <si>
    <t>Goodsubfamilyviriforminae</t>
  </si>
  <si>
    <t>Goodsubgenus2virus</t>
  </si>
  <si>
    <t>BadSubGenus2NoSuffixFixedInRenameVirus</t>
  </si>
  <si>
    <t>Goodgenus2virus</t>
  </si>
  <si>
    <t>good sufix, will rename</t>
  </si>
  <si>
    <t>Goodsubfamily2satellitinae</t>
  </si>
  <si>
    <t>Goodgenusnucacidsatellite</t>
  </si>
  <si>
    <t>Goodfamilytodemodeviroidviroidae</t>
  </si>
  <si>
    <t>Goodfamilytopromoteviriformviriformidae</t>
  </si>
  <si>
    <t>Goodfamilytodemotenucacidsatellitidae</t>
  </si>
  <si>
    <t>good, use to demote</t>
  </si>
  <si>
    <t>binomial with NO illegal suffix</t>
  </si>
  <si>
    <t>Goodgenusvirus goodSpecies</t>
  </si>
  <si>
    <t>Goodgenusvirus BadSpeciesViria</t>
  </si>
  <si>
    <t>Goodgenusvirus BadSpeciesViroidia</t>
  </si>
  <si>
    <t>Goodgenusvirus BadspeciesSatellitia</t>
  </si>
  <si>
    <t>Goodgenusvirus BadSpeciesViriformia</t>
  </si>
  <si>
    <t>bad capitalization (internal caps), good suffix</t>
  </si>
  <si>
    <t>Bad-sub-family-demote-no-suffix</t>
  </si>
  <si>
    <t>Bad1promoted1family1no1suffix</t>
  </si>
  <si>
    <t>BadRealmCamelCaseviria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</si>
</sst>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8">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color rgb="FF9C0006"/>
      </font>
      <fill>
        <patternFill>
          <bgColor rgb="FFFFC7CE"/>
        </patternFill>
      </fill>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RowHeight="16" x14ac:dyDescent="0.2"/>
  <cols>
    <col min="1" max="1" width="2.83203125" customWidth="1"/>
    <col min="2" max="2" width="173.5" customWidth="1"/>
  </cols>
  <sheetData>
    <row r="1" spans="2:2" ht="37" customHeight="1" x14ac:dyDescent="0.2">
      <c r="B1" s="33" t="s">
        <v>114</v>
      </c>
    </row>
    <row r="2" spans="2:2" ht="255" x14ac:dyDescent="0.2">
      <c r="B2" s="32" t="s">
        <v>113</v>
      </c>
    </row>
  </sheetData>
  <conditionalFormatting sqref="B2">
    <cfRule type="expression" dxfId="8"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91"/>
  <sheetViews>
    <sheetView tabSelected="1" topLeftCell="P1" zoomScaleNormal="100" workbookViewId="0">
      <pane ySplit="4" topLeftCell="A75" activePane="bottomLeft" state="frozen"/>
      <selection pane="bottomLeft" activeCell="P91" sqref="P91"/>
    </sheetView>
  </sheetViews>
  <sheetFormatPr baseColWidth="10" defaultRowHeight="16" x14ac:dyDescent="0.2"/>
  <cols>
    <col min="1" max="1" width="15" style="2" hidden="1" customWidth="1"/>
    <col min="2" max="2" width="9" style="2" hidden="1" customWidth="1"/>
    <col min="3" max="3" width="8.33203125" style="2" hidden="1" customWidth="1"/>
    <col min="4" max="4" width="11.1640625" style="2" hidden="1" customWidth="1"/>
    <col min="5" max="10" width="0" style="2" hidden="1" customWidth="1"/>
    <col min="11" max="11" width="30.83203125" style="2" hidden="1" customWidth="1"/>
    <col min="12" max="12" width="28.6640625" style="2" hidden="1" customWidth="1"/>
    <col min="13" max="13" width="16.5" style="2" hidden="1" customWidth="1"/>
    <col min="14" max="14" width="21.83203125" style="2" hidden="1" customWidth="1"/>
    <col min="15" max="15" width="0" style="2" hidden="1" customWidth="1"/>
    <col min="16" max="16" width="23.1640625" style="14" customWidth="1"/>
    <col min="17" max="17" width="21.1640625" style="14" customWidth="1"/>
    <col min="18" max="18" width="21.6640625" style="14" customWidth="1"/>
    <col min="19" max="19" width="25.83203125" style="14" customWidth="1"/>
    <col min="20" max="20" width="23.1640625" style="14" customWidth="1"/>
    <col min="21" max="21" width="27.6640625" style="14" customWidth="1"/>
    <col min="22" max="22" width="21.5" style="14" customWidth="1"/>
    <col min="23" max="23" width="27.83203125" style="14" bestFit="1" customWidth="1"/>
    <col min="24" max="24" width="20.5" style="14" bestFit="1" customWidth="1"/>
    <col min="25" max="25" width="24.6640625" style="14" bestFit="1" customWidth="1"/>
    <col min="26" max="26" width="28.33203125" style="14" bestFit="1" customWidth="1"/>
    <col min="27" max="27" width="27.33203125" style="14" bestFit="1" customWidth="1"/>
    <col min="28" max="28" width="30.5" style="14" bestFit="1" customWidth="1"/>
    <col min="29" max="29" width="37.33203125" style="14" customWidth="1"/>
    <col min="30" max="30" width="36.33203125" style="26" customWidth="1"/>
    <col min="31" max="31" width="31.33203125" style="4" hidden="1" customWidth="1"/>
    <col min="32" max="32" width="27.6640625" style="4" hidden="1" customWidth="1"/>
    <col min="33" max="33" width="16.33203125" style="4" hidden="1" customWidth="1"/>
    <col min="34" max="34" width="27.33203125" style="4" hidden="1" customWidth="1"/>
    <col min="35" max="35" width="17.1640625" style="4" hidden="1" customWidth="1"/>
    <col min="36" max="36" width="20.33203125" style="4" hidden="1" customWidth="1"/>
    <col min="37" max="37" width="12.5" style="4" hidden="1" customWidth="1"/>
    <col min="38" max="39" width="10.83203125" style="15"/>
    <col min="40" max="40" width="56.6640625" style="1" customWidth="1"/>
  </cols>
  <sheetData>
    <row r="1" spans="1:41" s="17" customFormat="1" ht="24" x14ac:dyDescent="0.3">
      <c r="A1" s="18" t="s">
        <v>81</v>
      </c>
      <c r="B1" s="45" t="s">
        <v>112</v>
      </c>
      <c r="C1" s="45"/>
      <c r="D1" s="45"/>
      <c r="E1" s="46" t="str">
        <f ca="1">IF(LEN(cellFilenameFormatErrors)=0,LEFT(cellBaseFilename,9),"Code is automatically derived from the filename: 'YEAR.###X.[STATUS.][v#.]DESCRIPTION.xlsx', X=SC code")</f>
        <v>2024.000A</v>
      </c>
      <c r="F1" s="46"/>
      <c r="G1" s="46"/>
      <c r="H1" s="46"/>
      <c r="I1" s="46"/>
      <c r="J1" s="46"/>
      <c r="K1" s="46"/>
      <c r="L1" s="46"/>
      <c r="M1" s="46"/>
      <c r="N1" s="46"/>
      <c r="O1" s="46"/>
      <c r="P1" s="36"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37"/>
      <c r="R1" s="37"/>
      <c r="S1" s="37"/>
      <c r="T1" s="37"/>
      <c r="U1" s="37"/>
      <c r="V1" s="37"/>
      <c r="W1" s="37"/>
      <c r="X1" s="37"/>
      <c r="Y1" s="37"/>
      <c r="Z1" s="37"/>
      <c r="AA1" s="37"/>
      <c r="AB1" s="37"/>
      <c r="AC1" s="37"/>
      <c r="AD1" s="29" t="s">
        <v>28</v>
      </c>
      <c r="AE1" s="25" t="str" cm="1">
        <f t="array" aca="1" ref="AE1" ca="1">MID(CELL("filename",'Proposal Template'!$B$1),SEARCH("[",CELL("filename",'Proposal Template'!$B$1))+1, SEARCH("]",CELL("filename",'Proposal Template'!$B$1))-SEARCH("[",CELL("filename",'Proposal Template'!$B$1))-1)</f>
        <v>2024.000A.N.v1.TestSuffixes.xlsx</v>
      </c>
      <c r="AF1" s="23"/>
      <c r="AG1" s="16"/>
      <c r="AH1" s="16"/>
      <c r="AI1" s="16"/>
      <c r="AJ1" s="16"/>
      <c r="AK1" s="16"/>
      <c r="AL1" s="16"/>
      <c r="AM1" s="16"/>
      <c r="AN1" s="16"/>
      <c r="AO1"/>
    </row>
    <row r="2" spans="1:41" ht="19" x14ac:dyDescent="0.25">
      <c r="A2" s="18" t="s">
        <v>115</v>
      </c>
      <c r="B2" s="45" t="s">
        <v>111</v>
      </c>
      <c r="C2" s="45"/>
      <c r="D2" s="45"/>
      <c r="E2" s="47"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Archaeal viruses (A) proposals</v>
      </c>
      <c r="F2" s="47"/>
      <c r="G2" s="47"/>
      <c r="H2" s="47"/>
      <c r="I2" s="47"/>
      <c r="J2" s="47"/>
      <c r="K2" s="47"/>
      <c r="L2" s="47"/>
      <c r="M2" s="47"/>
      <c r="N2" s="47"/>
      <c r="O2" s="47"/>
      <c r="P2" s="38" t="str">
        <f ca="1">_xlfn.CONCAT(
IF(NOT(ISERROR(AF2)),"","Study Section code ('"&amp;AE2&amp;"') is not valid; ")
)</f>
        <v/>
      </c>
      <c r="Q2" s="39"/>
      <c r="R2" s="39"/>
      <c r="S2" s="39"/>
      <c r="T2" s="39"/>
      <c r="U2" s="39"/>
      <c r="V2" s="39"/>
      <c r="W2" s="39"/>
      <c r="X2" s="39"/>
      <c r="Y2" s="39"/>
      <c r="Z2" s="39"/>
      <c r="AA2" s="39"/>
      <c r="AB2" s="39"/>
      <c r="AC2" s="39"/>
      <c r="AD2" s="30" t="s">
        <v>28</v>
      </c>
      <c r="AE2" s="24" t="str">
        <f ca="1">MID(AE1,9,1)</f>
        <v>A</v>
      </c>
      <c r="AF2" s="24" t="str">
        <f ca="1">VLOOKUP(AE2,studySectionCodeLUT,2,FALSE)</f>
        <v>Archaeal viruses (A) proposals</v>
      </c>
      <c r="AG2" s="3"/>
      <c r="AH2" s="3"/>
      <c r="AI2" s="3"/>
      <c r="AJ2" s="3"/>
      <c r="AK2" s="3"/>
      <c r="AL2" s="3"/>
      <c r="AM2" s="3"/>
      <c r="AN2" s="3"/>
    </row>
    <row r="3" spans="1:41" ht="36" customHeight="1" x14ac:dyDescent="0.2">
      <c r="A3" s="40" t="s">
        <v>21</v>
      </c>
      <c r="B3" s="40"/>
      <c r="C3" s="40"/>
      <c r="D3" s="40"/>
      <c r="E3" s="40"/>
      <c r="F3" s="40"/>
      <c r="G3" s="40"/>
      <c r="H3" s="40"/>
      <c r="I3" s="40"/>
      <c r="J3" s="40"/>
      <c r="K3" s="40"/>
      <c r="L3" s="40"/>
      <c r="M3" s="40"/>
      <c r="N3" s="40"/>
      <c r="O3" s="40"/>
      <c r="P3" s="41" t="s">
        <v>22</v>
      </c>
      <c r="Q3" s="41"/>
      <c r="R3" s="41"/>
      <c r="S3" s="41"/>
      <c r="T3" s="41"/>
      <c r="U3" s="41"/>
      <c r="V3" s="41"/>
      <c r="W3" s="41"/>
      <c r="X3" s="41"/>
      <c r="Y3" s="41"/>
      <c r="Z3" s="41"/>
      <c r="AA3" s="41"/>
      <c r="AB3" s="41"/>
      <c r="AC3" s="41"/>
      <c r="AD3" s="41"/>
      <c r="AE3" s="42" t="s">
        <v>110</v>
      </c>
      <c r="AF3" s="43"/>
      <c r="AG3" s="43"/>
      <c r="AH3" s="43"/>
      <c r="AI3" s="43"/>
      <c r="AJ3" s="43"/>
      <c r="AK3" s="44"/>
      <c r="AL3" s="34" t="s">
        <v>109</v>
      </c>
      <c r="AM3" s="35"/>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P5" s="14" t="s">
        <v>116</v>
      </c>
      <c r="AL5" s="15" t="s">
        <v>27</v>
      </c>
      <c r="AM5" s="15" t="s">
        <v>62</v>
      </c>
      <c r="AN5" s="1" t="s">
        <v>117</v>
      </c>
    </row>
    <row r="6" spans="1:41" x14ac:dyDescent="0.2">
      <c r="P6" s="14" t="s">
        <v>118</v>
      </c>
      <c r="AL6" s="15" t="s">
        <v>27</v>
      </c>
      <c r="AM6" s="15" t="s">
        <v>62</v>
      </c>
      <c r="AN6" s="1" t="s">
        <v>119</v>
      </c>
    </row>
    <row r="7" spans="1:41" x14ac:dyDescent="0.2">
      <c r="P7" s="14" t="s">
        <v>120</v>
      </c>
      <c r="AL7" s="15" t="s">
        <v>27</v>
      </c>
      <c r="AM7" s="15" t="s">
        <v>62</v>
      </c>
      <c r="AN7" s="1" t="s">
        <v>121</v>
      </c>
    </row>
    <row r="8" spans="1:41" x14ac:dyDescent="0.2">
      <c r="P8" s="14" t="s">
        <v>122</v>
      </c>
      <c r="AL8" s="15" t="s">
        <v>27</v>
      </c>
      <c r="AM8" s="15" t="s">
        <v>62</v>
      </c>
      <c r="AN8" s="1" t="s">
        <v>123</v>
      </c>
    </row>
    <row r="9" spans="1:41" x14ac:dyDescent="0.2">
      <c r="P9" s="14" t="s">
        <v>124</v>
      </c>
      <c r="AL9" s="15" t="s">
        <v>27</v>
      </c>
      <c r="AM9" s="15" t="s">
        <v>62</v>
      </c>
      <c r="AN9" s="1" t="s">
        <v>125</v>
      </c>
    </row>
    <row r="10" spans="1:41" x14ac:dyDescent="0.2">
      <c r="P10" s="14" t="s">
        <v>116</v>
      </c>
      <c r="Q10" s="14" t="s">
        <v>197</v>
      </c>
      <c r="AL10" s="15" t="s">
        <v>27</v>
      </c>
      <c r="AM10" s="15" t="s">
        <v>61</v>
      </c>
      <c r="AN10" s="1" t="s">
        <v>117</v>
      </c>
    </row>
    <row r="11" spans="1:41" x14ac:dyDescent="0.2">
      <c r="P11" s="14" t="s">
        <v>116</v>
      </c>
      <c r="Q11" s="14" t="s">
        <v>198</v>
      </c>
      <c r="AL11" s="15" t="s">
        <v>27</v>
      </c>
      <c r="AM11" s="15" t="s">
        <v>61</v>
      </c>
      <c r="AN11" s="1" t="s">
        <v>119</v>
      </c>
    </row>
    <row r="12" spans="1:41" x14ac:dyDescent="0.2">
      <c r="P12" s="14" t="s">
        <v>116</v>
      </c>
      <c r="Q12" s="14" t="s">
        <v>199</v>
      </c>
      <c r="AL12" s="15" t="s">
        <v>27</v>
      </c>
      <c r="AM12" s="15" t="s">
        <v>61</v>
      </c>
      <c r="AN12" s="1" t="s">
        <v>121</v>
      </c>
    </row>
    <row r="13" spans="1:41" x14ac:dyDescent="0.2">
      <c r="P13" s="14" t="s">
        <v>116</v>
      </c>
      <c r="Q13" s="14" t="s">
        <v>200</v>
      </c>
      <c r="AL13" s="15" t="s">
        <v>27</v>
      </c>
      <c r="AM13" s="15" t="s">
        <v>61</v>
      </c>
      <c r="AN13" s="1" t="s">
        <v>123</v>
      </c>
    </row>
    <row r="14" spans="1:41" x14ac:dyDescent="0.2">
      <c r="P14" s="14" t="s">
        <v>116</v>
      </c>
      <c r="Q14" s="14" t="s">
        <v>126</v>
      </c>
      <c r="AL14" s="15" t="s">
        <v>27</v>
      </c>
      <c r="AM14" s="15" t="s">
        <v>61</v>
      </c>
      <c r="AN14" s="1" t="s">
        <v>125</v>
      </c>
    </row>
    <row r="15" spans="1:41" x14ac:dyDescent="0.2">
      <c r="P15" s="14" t="s">
        <v>116</v>
      </c>
      <c r="Q15" s="14" t="s">
        <v>197</v>
      </c>
      <c r="R15" s="14" t="s">
        <v>201</v>
      </c>
      <c r="AL15" s="15" t="s">
        <v>27</v>
      </c>
      <c r="AM15" s="15" t="s">
        <v>60</v>
      </c>
      <c r="AN15" s="1" t="s">
        <v>117</v>
      </c>
    </row>
    <row r="16" spans="1:41" x14ac:dyDescent="0.2">
      <c r="P16" s="14" t="s">
        <v>116</v>
      </c>
      <c r="Q16" s="14" t="s">
        <v>197</v>
      </c>
      <c r="R16" s="14" t="s">
        <v>202</v>
      </c>
      <c r="AL16" s="15" t="s">
        <v>27</v>
      </c>
      <c r="AM16" s="15" t="s">
        <v>60</v>
      </c>
      <c r="AN16" s="1" t="s">
        <v>119</v>
      </c>
    </row>
    <row r="17" spans="16:40" x14ac:dyDescent="0.2">
      <c r="P17" s="14" t="s">
        <v>116</v>
      </c>
      <c r="Q17" s="14" t="s">
        <v>197</v>
      </c>
      <c r="R17" s="14" t="s">
        <v>203</v>
      </c>
      <c r="AL17" s="15" t="s">
        <v>27</v>
      </c>
      <c r="AM17" s="15" t="s">
        <v>60</v>
      </c>
      <c r="AN17" s="1" t="s">
        <v>121</v>
      </c>
    </row>
    <row r="18" spans="16:40" x14ac:dyDescent="0.2">
      <c r="P18" s="14" t="s">
        <v>116</v>
      </c>
      <c r="Q18" s="14" t="s">
        <v>197</v>
      </c>
      <c r="R18" s="14" t="s">
        <v>204</v>
      </c>
      <c r="AL18" s="15" t="s">
        <v>27</v>
      </c>
      <c r="AM18" s="15" t="s">
        <v>60</v>
      </c>
      <c r="AN18" s="1" t="s">
        <v>123</v>
      </c>
    </row>
    <row r="19" spans="16:40" x14ac:dyDescent="0.2">
      <c r="P19" s="14" t="s">
        <v>116</v>
      </c>
      <c r="Q19" s="14" t="s">
        <v>197</v>
      </c>
      <c r="R19" s="14" t="s">
        <v>127</v>
      </c>
      <c r="AL19" s="15" t="s">
        <v>27</v>
      </c>
      <c r="AM19" s="15" t="s">
        <v>60</v>
      </c>
      <c r="AN19" s="1" t="s">
        <v>125</v>
      </c>
    </row>
    <row r="20" spans="16:40" x14ac:dyDescent="0.2">
      <c r="P20" s="14" t="s">
        <v>116</v>
      </c>
      <c r="Q20" s="14" t="s">
        <v>197</v>
      </c>
      <c r="R20" s="14" t="s">
        <v>201</v>
      </c>
      <c r="S20" s="14" t="s">
        <v>128</v>
      </c>
      <c r="AL20" s="15" t="s">
        <v>27</v>
      </c>
      <c r="AM20" s="15" t="s">
        <v>59</v>
      </c>
      <c r="AN20" s="1" t="s">
        <v>117</v>
      </c>
    </row>
    <row r="21" spans="16:40" x14ac:dyDescent="0.2">
      <c r="P21" s="14" t="s">
        <v>116</v>
      </c>
      <c r="Q21" s="14" t="s">
        <v>197</v>
      </c>
      <c r="R21" s="14" t="s">
        <v>201</v>
      </c>
      <c r="S21" s="14" t="s">
        <v>129</v>
      </c>
      <c r="AL21" s="15" t="s">
        <v>27</v>
      </c>
      <c r="AM21" s="15" t="s">
        <v>59</v>
      </c>
      <c r="AN21" s="1" t="s">
        <v>119</v>
      </c>
    </row>
    <row r="22" spans="16:40" x14ac:dyDescent="0.2">
      <c r="P22" s="14" t="s">
        <v>116</v>
      </c>
      <c r="Q22" s="14" t="s">
        <v>197</v>
      </c>
      <c r="R22" s="14" t="s">
        <v>201</v>
      </c>
      <c r="S22" s="14" t="s">
        <v>130</v>
      </c>
      <c r="AL22" s="15" t="s">
        <v>27</v>
      </c>
      <c r="AM22" s="15" t="s">
        <v>59</v>
      </c>
      <c r="AN22" s="1" t="s">
        <v>121</v>
      </c>
    </row>
    <row r="23" spans="16:40" x14ac:dyDescent="0.2">
      <c r="P23" s="14" t="s">
        <v>116</v>
      </c>
      <c r="Q23" s="14" t="s">
        <v>197</v>
      </c>
      <c r="R23" s="14" t="s">
        <v>201</v>
      </c>
      <c r="S23" s="14" t="s">
        <v>131</v>
      </c>
      <c r="AL23" s="15" t="s">
        <v>27</v>
      </c>
      <c r="AM23" s="15" t="s">
        <v>59</v>
      </c>
      <c r="AN23" s="1" t="s">
        <v>123</v>
      </c>
    </row>
    <row r="24" spans="16:40" x14ac:dyDescent="0.2">
      <c r="P24" s="14" t="s">
        <v>116</v>
      </c>
      <c r="Q24" s="14" t="s">
        <v>197</v>
      </c>
      <c r="R24" s="14" t="s">
        <v>201</v>
      </c>
      <c r="S24" s="14" t="s">
        <v>132</v>
      </c>
      <c r="AL24" s="15" t="s">
        <v>27</v>
      </c>
      <c r="AM24" s="15" t="s">
        <v>59</v>
      </c>
      <c r="AN24" s="1" t="s">
        <v>125</v>
      </c>
    </row>
    <row r="25" spans="16:40" x14ac:dyDescent="0.2">
      <c r="P25" s="14" t="s">
        <v>116</v>
      </c>
      <c r="Q25" s="14" t="s">
        <v>197</v>
      </c>
      <c r="R25" s="14" t="s">
        <v>201</v>
      </c>
      <c r="S25" s="14" t="s">
        <v>128</v>
      </c>
      <c r="T25" s="14" t="s">
        <v>133</v>
      </c>
      <c r="AL25" s="15" t="s">
        <v>27</v>
      </c>
      <c r="AM25" s="15" t="s">
        <v>57</v>
      </c>
      <c r="AN25" s="1" t="s">
        <v>117</v>
      </c>
    </row>
    <row r="26" spans="16:40" x14ac:dyDescent="0.2">
      <c r="P26" s="14" t="s">
        <v>116</v>
      </c>
      <c r="Q26" s="14" t="s">
        <v>197</v>
      </c>
      <c r="R26" s="14" t="s">
        <v>201</v>
      </c>
      <c r="S26" s="14" t="s">
        <v>128</v>
      </c>
      <c r="T26" s="14" t="s">
        <v>134</v>
      </c>
      <c r="AL26" s="15" t="s">
        <v>27</v>
      </c>
      <c r="AM26" s="15" t="s">
        <v>57</v>
      </c>
      <c r="AN26" s="1" t="s">
        <v>119</v>
      </c>
    </row>
    <row r="27" spans="16:40" x14ac:dyDescent="0.2">
      <c r="P27" s="14" t="s">
        <v>116</v>
      </c>
      <c r="Q27" s="14" t="s">
        <v>197</v>
      </c>
      <c r="R27" s="14" t="s">
        <v>201</v>
      </c>
      <c r="S27" s="14" t="s">
        <v>128</v>
      </c>
      <c r="T27" s="14" t="s">
        <v>135</v>
      </c>
      <c r="AL27" s="15" t="s">
        <v>27</v>
      </c>
      <c r="AM27" s="15" t="s">
        <v>57</v>
      </c>
      <c r="AN27" s="1" t="s">
        <v>121</v>
      </c>
    </row>
    <row r="28" spans="16:40" x14ac:dyDescent="0.2">
      <c r="P28" s="14" t="s">
        <v>116</v>
      </c>
      <c r="Q28" s="14" t="s">
        <v>197</v>
      </c>
      <c r="R28" s="14" t="s">
        <v>201</v>
      </c>
      <c r="S28" s="14" t="s">
        <v>128</v>
      </c>
      <c r="T28" s="14" t="s">
        <v>136</v>
      </c>
      <c r="AL28" s="15" t="s">
        <v>27</v>
      </c>
      <c r="AM28" s="15" t="s">
        <v>57</v>
      </c>
      <c r="AN28" s="1" t="s">
        <v>123</v>
      </c>
    </row>
    <row r="29" spans="16:40" x14ac:dyDescent="0.2">
      <c r="P29" s="14" t="s">
        <v>116</v>
      </c>
      <c r="Q29" s="14" t="s">
        <v>197</v>
      </c>
      <c r="R29" s="14" t="s">
        <v>201</v>
      </c>
      <c r="S29" s="14" t="s">
        <v>128</v>
      </c>
      <c r="T29" s="14" t="s">
        <v>137</v>
      </c>
      <c r="AL29" s="15" t="s">
        <v>27</v>
      </c>
      <c r="AM29" s="15" t="s">
        <v>57</v>
      </c>
      <c r="AN29" s="1" t="s">
        <v>125</v>
      </c>
    </row>
    <row r="30" spans="16:40" x14ac:dyDescent="0.2">
      <c r="P30" s="14" t="s">
        <v>116</v>
      </c>
      <c r="Q30" s="14" t="s">
        <v>197</v>
      </c>
      <c r="R30" s="14" t="s">
        <v>201</v>
      </c>
      <c r="S30" s="14" t="s">
        <v>128</v>
      </c>
      <c r="T30" s="14" t="s">
        <v>133</v>
      </c>
      <c r="U30" s="14" t="s">
        <v>138</v>
      </c>
      <c r="AL30" s="15" t="s">
        <v>27</v>
      </c>
      <c r="AM30" s="15" t="s">
        <v>55</v>
      </c>
      <c r="AN30" s="1" t="s">
        <v>117</v>
      </c>
    </row>
    <row r="31" spans="16:40" x14ac:dyDescent="0.2">
      <c r="P31" s="14" t="s">
        <v>116</v>
      </c>
      <c r="Q31" s="14" t="s">
        <v>197</v>
      </c>
      <c r="R31" s="14" t="s">
        <v>201</v>
      </c>
      <c r="S31" s="14" t="s">
        <v>128</v>
      </c>
      <c r="T31" s="14" t="s">
        <v>133</v>
      </c>
      <c r="U31" s="14" t="s">
        <v>139</v>
      </c>
      <c r="AL31" s="15" t="s">
        <v>27</v>
      </c>
      <c r="AM31" s="15" t="s">
        <v>55</v>
      </c>
      <c r="AN31" s="1" t="s">
        <v>119</v>
      </c>
    </row>
    <row r="32" spans="16:40" x14ac:dyDescent="0.2">
      <c r="P32" s="14" t="s">
        <v>116</v>
      </c>
      <c r="Q32" s="14" t="s">
        <v>197</v>
      </c>
      <c r="R32" s="14" t="s">
        <v>201</v>
      </c>
      <c r="S32" s="14" t="s">
        <v>128</v>
      </c>
      <c r="T32" s="14" t="s">
        <v>133</v>
      </c>
      <c r="U32" s="14" t="s">
        <v>140</v>
      </c>
      <c r="AL32" s="15" t="s">
        <v>27</v>
      </c>
      <c r="AM32" s="15" t="s">
        <v>55</v>
      </c>
      <c r="AN32" s="1" t="s">
        <v>121</v>
      </c>
    </row>
    <row r="33" spans="16:40" x14ac:dyDescent="0.2">
      <c r="P33" s="14" t="s">
        <v>116</v>
      </c>
      <c r="Q33" s="14" t="s">
        <v>197</v>
      </c>
      <c r="R33" s="14" t="s">
        <v>201</v>
      </c>
      <c r="S33" s="14" t="s">
        <v>128</v>
      </c>
      <c r="T33" s="14" t="s">
        <v>133</v>
      </c>
      <c r="U33" s="14" t="s">
        <v>141</v>
      </c>
      <c r="AL33" s="15" t="s">
        <v>27</v>
      </c>
      <c r="AM33" s="15" t="s">
        <v>55</v>
      </c>
      <c r="AN33" s="1" t="s">
        <v>123</v>
      </c>
    </row>
    <row r="34" spans="16:40" x14ac:dyDescent="0.2">
      <c r="P34" s="14" t="s">
        <v>116</v>
      </c>
      <c r="Q34" s="14" t="s">
        <v>197</v>
      </c>
      <c r="R34" s="14" t="s">
        <v>201</v>
      </c>
      <c r="S34" s="14" t="s">
        <v>128</v>
      </c>
      <c r="T34" s="14" t="s">
        <v>133</v>
      </c>
      <c r="U34" s="14" t="s">
        <v>142</v>
      </c>
      <c r="AL34" s="15" t="s">
        <v>27</v>
      </c>
      <c r="AM34" s="15" t="s">
        <v>55</v>
      </c>
      <c r="AN34" s="1" t="s">
        <v>125</v>
      </c>
    </row>
    <row r="35" spans="16:40" x14ac:dyDescent="0.2">
      <c r="P35" s="14" t="s">
        <v>116</v>
      </c>
      <c r="Q35" s="14" t="s">
        <v>197</v>
      </c>
      <c r="R35" s="14" t="s">
        <v>201</v>
      </c>
      <c r="S35" s="14" t="s">
        <v>128</v>
      </c>
      <c r="T35" s="14" t="s">
        <v>133</v>
      </c>
      <c r="U35" s="14" t="s">
        <v>138</v>
      </c>
      <c r="V35" s="14" t="s">
        <v>143</v>
      </c>
      <c r="AL35" s="15" t="s">
        <v>27</v>
      </c>
      <c r="AM35" s="15" t="s">
        <v>54</v>
      </c>
      <c r="AN35" s="1" t="s">
        <v>117</v>
      </c>
    </row>
    <row r="36" spans="16:40" x14ac:dyDescent="0.2">
      <c r="P36" s="14" t="s">
        <v>116</v>
      </c>
      <c r="Q36" s="14" t="s">
        <v>197</v>
      </c>
      <c r="R36" s="14" t="s">
        <v>201</v>
      </c>
      <c r="S36" s="14" t="s">
        <v>128</v>
      </c>
      <c r="T36" s="14" t="s">
        <v>133</v>
      </c>
      <c r="U36" s="14" t="s">
        <v>138</v>
      </c>
      <c r="V36" s="14" t="s">
        <v>144</v>
      </c>
      <c r="AL36" s="15" t="s">
        <v>27</v>
      </c>
      <c r="AM36" s="15" t="s">
        <v>54</v>
      </c>
      <c r="AN36" s="1" t="s">
        <v>119</v>
      </c>
    </row>
    <row r="37" spans="16:40" x14ac:dyDescent="0.2">
      <c r="P37" s="14" t="s">
        <v>116</v>
      </c>
      <c r="Q37" s="14" t="s">
        <v>197</v>
      </c>
      <c r="R37" s="14" t="s">
        <v>201</v>
      </c>
      <c r="S37" s="14" t="s">
        <v>128</v>
      </c>
      <c r="T37" s="14" t="s">
        <v>133</v>
      </c>
      <c r="U37" s="14" t="s">
        <v>138</v>
      </c>
      <c r="V37" s="14" t="s">
        <v>145</v>
      </c>
      <c r="AL37" s="15" t="s">
        <v>27</v>
      </c>
      <c r="AM37" s="15" t="s">
        <v>54</v>
      </c>
      <c r="AN37" s="1" t="s">
        <v>121</v>
      </c>
    </row>
    <row r="38" spans="16:40" x14ac:dyDescent="0.2">
      <c r="P38" s="14" t="s">
        <v>116</v>
      </c>
      <c r="Q38" s="14" t="s">
        <v>197</v>
      </c>
      <c r="R38" s="14" t="s">
        <v>201</v>
      </c>
      <c r="S38" s="14" t="s">
        <v>128</v>
      </c>
      <c r="T38" s="14" t="s">
        <v>133</v>
      </c>
      <c r="U38" s="14" t="s">
        <v>138</v>
      </c>
      <c r="V38" s="14" t="s">
        <v>146</v>
      </c>
      <c r="AL38" s="15" t="s">
        <v>27</v>
      </c>
      <c r="AM38" s="15" t="s">
        <v>54</v>
      </c>
      <c r="AN38" s="1" t="s">
        <v>123</v>
      </c>
    </row>
    <row r="39" spans="16:40" x14ac:dyDescent="0.2">
      <c r="P39" s="14" t="s">
        <v>116</v>
      </c>
      <c r="Q39" s="14" t="s">
        <v>197</v>
      </c>
      <c r="R39" s="14" t="s">
        <v>201</v>
      </c>
      <c r="S39" s="14" t="s">
        <v>128</v>
      </c>
      <c r="T39" s="14" t="s">
        <v>133</v>
      </c>
      <c r="U39" s="14" t="s">
        <v>138</v>
      </c>
      <c r="V39" s="14" t="s">
        <v>147</v>
      </c>
      <c r="AL39" s="15" t="s">
        <v>27</v>
      </c>
      <c r="AM39" s="15" t="s">
        <v>54</v>
      </c>
      <c r="AN39" s="1" t="s">
        <v>125</v>
      </c>
    </row>
    <row r="40" spans="16:40" x14ac:dyDescent="0.2">
      <c r="P40" s="14" t="s">
        <v>116</v>
      </c>
      <c r="Q40" s="14" t="s">
        <v>197</v>
      </c>
      <c r="R40" s="14" t="s">
        <v>201</v>
      </c>
      <c r="S40" s="14" t="s">
        <v>128</v>
      </c>
      <c r="T40" s="14" t="s">
        <v>133</v>
      </c>
      <c r="U40" s="14" t="s">
        <v>138</v>
      </c>
      <c r="V40" s="14" t="s">
        <v>143</v>
      </c>
      <c r="W40" s="14" t="s">
        <v>148</v>
      </c>
      <c r="AL40" s="15" t="s">
        <v>27</v>
      </c>
      <c r="AM40" s="15" t="s">
        <v>52</v>
      </c>
      <c r="AN40" s="1" t="s">
        <v>117</v>
      </c>
    </row>
    <row r="41" spans="16:40" x14ac:dyDescent="0.2">
      <c r="P41" s="14" t="s">
        <v>116</v>
      </c>
      <c r="Q41" s="14" t="s">
        <v>197</v>
      </c>
      <c r="R41" s="14" t="s">
        <v>201</v>
      </c>
      <c r="S41" s="14" t="s">
        <v>128</v>
      </c>
      <c r="T41" s="14" t="s">
        <v>133</v>
      </c>
      <c r="U41" s="14" t="s">
        <v>138</v>
      </c>
      <c r="V41" s="14" t="s">
        <v>143</v>
      </c>
      <c r="W41" s="14" t="s">
        <v>149</v>
      </c>
      <c r="AL41" s="15" t="s">
        <v>27</v>
      </c>
      <c r="AM41" s="15" t="s">
        <v>52</v>
      </c>
      <c r="AN41" s="1" t="s">
        <v>119</v>
      </c>
    </row>
    <row r="42" spans="16:40" x14ac:dyDescent="0.2">
      <c r="P42" s="14" t="s">
        <v>116</v>
      </c>
      <c r="Q42" s="14" t="s">
        <v>197</v>
      </c>
      <c r="R42" s="14" t="s">
        <v>201</v>
      </c>
      <c r="S42" s="14" t="s">
        <v>128</v>
      </c>
      <c r="T42" s="14" t="s">
        <v>133</v>
      </c>
      <c r="U42" s="14" t="s">
        <v>138</v>
      </c>
      <c r="V42" s="14" t="s">
        <v>143</v>
      </c>
      <c r="W42" s="14" t="s">
        <v>150</v>
      </c>
      <c r="AL42" s="15" t="s">
        <v>27</v>
      </c>
      <c r="AM42" s="15" t="s">
        <v>52</v>
      </c>
      <c r="AN42" s="1" t="s">
        <v>121</v>
      </c>
    </row>
    <row r="43" spans="16:40" x14ac:dyDescent="0.2">
      <c r="P43" s="14" t="s">
        <v>116</v>
      </c>
      <c r="Q43" s="14" t="s">
        <v>197</v>
      </c>
      <c r="R43" s="14" t="s">
        <v>201</v>
      </c>
      <c r="S43" s="14" t="s">
        <v>128</v>
      </c>
      <c r="T43" s="14" t="s">
        <v>133</v>
      </c>
      <c r="U43" s="14" t="s">
        <v>138</v>
      </c>
      <c r="V43" s="14" t="s">
        <v>143</v>
      </c>
      <c r="W43" s="14" t="s">
        <v>151</v>
      </c>
      <c r="AL43" s="15" t="s">
        <v>27</v>
      </c>
      <c r="AM43" s="15" t="s">
        <v>52</v>
      </c>
      <c r="AN43" s="1" t="s">
        <v>123</v>
      </c>
    </row>
    <row r="44" spans="16:40" x14ac:dyDescent="0.2">
      <c r="P44" s="14" t="s">
        <v>116</v>
      </c>
      <c r="Q44" s="14" t="s">
        <v>197</v>
      </c>
      <c r="R44" s="14" t="s">
        <v>201</v>
      </c>
      <c r="S44" s="14" t="s">
        <v>128</v>
      </c>
      <c r="T44" s="14" t="s">
        <v>133</v>
      </c>
      <c r="U44" s="14" t="s">
        <v>138</v>
      </c>
      <c r="V44" s="14" t="s">
        <v>143</v>
      </c>
      <c r="W44" s="14" t="s">
        <v>152</v>
      </c>
      <c r="AL44" s="15" t="s">
        <v>27</v>
      </c>
      <c r="AM44" s="15" t="s">
        <v>52</v>
      </c>
      <c r="AN44" s="1" t="s">
        <v>125</v>
      </c>
    </row>
    <row r="45" spans="16:40" x14ac:dyDescent="0.2">
      <c r="P45" s="14" t="s">
        <v>116</v>
      </c>
      <c r="Q45" s="14" t="s">
        <v>197</v>
      </c>
      <c r="R45" s="14" t="s">
        <v>201</v>
      </c>
      <c r="S45" s="14" t="s">
        <v>128</v>
      </c>
      <c r="T45" s="14" t="s">
        <v>133</v>
      </c>
      <c r="U45" s="14" t="s">
        <v>138</v>
      </c>
      <c r="V45" s="14" t="s">
        <v>143</v>
      </c>
      <c r="W45" s="14" t="s">
        <v>153</v>
      </c>
      <c r="AL45" s="15" t="s">
        <v>27</v>
      </c>
      <c r="AM45" s="15" t="s">
        <v>52</v>
      </c>
      <c r="AN45" s="1" t="s">
        <v>125</v>
      </c>
    </row>
    <row r="46" spans="16:40" x14ac:dyDescent="0.2">
      <c r="P46" s="14" t="s">
        <v>116</v>
      </c>
      <c r="Q46" s="14" t="s">
        <v>197</v>
      </c>
      <c r="R46" s="14" t="s">
        <v>201</v>
      </c>
      <c r="S46" s="14" t="s">
        <v>128</v>
      </c>
      <c r="T46" s="14" t="s">
        <v>133</v>
      </c>
      <c r="U46" s="14" t="s">
        <v>138</v>
      </c>
      <c r="V46" s="14" t="s">
        <v>143</v>
      </c>
      <c r="W46" s="14" t="s">
        <v>148</v>
      </c>
      <c r="X46" s="14" t="s">
        <v>154</v>
      </c>
      <c r="AL46" s="15" t="s">
        <v>27</v>
      </c>
      <c r="AM46" s="15" t="s">
        <v>49</v>
      </c>
      <c r="AN46" s="1" t="s">
        <v>117</v>
      </c>
    </row>
    <row r="47" spans="16:40" x14ac:dyDescent="0.2">
      <c r="P47" s="14" t="s">
        <v>116</v>
      </c>
      <c r="Q47" s="14" t="s">
        <v>197</v>
      </c>
      <c r="R47" s="14" t="s">
        <v>201</v>
      </c>
      <c r="S47" s="14" t="s">
        <v>128</v>
      </c>
      <c r="T47" s="14" t="s">
        <v>133</v>
      </c>
      <c r="U47" s="14" t="s">
        <v>138</v>
      </c>
      <c r="V47" s="14" t="s">
        <v>143</v>
      </c>
      <c r="W47" s="14" t="s">
        <v>148</v>
      </c>
      <c r="X47" s="14" t="s">
        <v>205</v>
      </c>
      <c r="AL47" s="15" t="s">
        <v>27</v>
      </c>
      <c r="AM47" s="15" t="s">
        <v>49</v>
      </c>
      <c r="AN47" s="1" t="s">
        <v>119</v>
      </c>
    </row>
    <row r="48" spans="16:40" x14ac:dyDescent="0.2">
      <c r="P48" s="14" t="s">
        <v>116</v>
      </c>
      <c r="Q48" s="14" t="s">
        <v>197</v>
      </c>
      <c r="R48" s="14" t="s">
        <v>201</v>
      </c>
      <c r="S48" s="14" t="s">
        <v>128</v>
      </c>
      <c r="T48" s="14" t="s">
        <v>133</v>
      </c>
      <c r="U48" s="14" t="s">
        <v>138</v>
      </c>
      <c r="V48" s="14" t="s">
        <v>143</v>
      </c>
      <c r="W48" s="14" t="s">
        <v>148</v>
      </c>
      <c r="X48" s="14" t="s">
        <v>155</v>
      </c>
      <c r="AL48" s="15" t="s">
        <v>27</v>
      </c>
      <c r="AM48" s="15" t="s">
        <v>49</v>
      </c>
      <c r="AN48" s="1" t="s">
        <v>121</v>
      </c>
    </row>
    <row r="49" spans="16:40" x14ac:dyDescent="0.2">
      <c r="P49" s="14" t="s">
        <v>116</v>
      </c>
      <c r="Q49" s="14" t="s">
        <v>197</v>
      </c>
      <c r="R49" s="14" t="s">
        <v>201</v>
      </c>
      <c r="S49" s="14" t="s">
        <v>128</v>
      </c>
      <c r="T49" s="14" t="s">
        <v>133</v>
      </c>
      <c r="U49" s="14" t="s">
        <v>138</v>
      </c>
      <c r="V49" s="14" t="s">
        <v>143</v>
      </c>
      <c r="W49" s="14" t="s">
        <v>148</v>
      </c>
      <c r="X49" s="14" t="s">
        <v>156</v>
      </c>
      <c r="AL49" s="15" t="s">
        <v>27</v>
      </c>
      <c r="AM49" s="15" t="s">
        <v>49</v>
      </c>
      <c r="AN49" s="1" t="s">
        <v>123</v>
      </c>
    </row>
    <row r="50" spans="16:40" x14ac:dyDescent="0.2">
      <c r="P50" s="14" t="s">
        <v>116</v>
      </c>
      <c r="Q50" s="14" t="s">
        <v>197</v>
      </c>
      <c r="R50" s="14" t="s">
        <v>201</v>
      </c>
      <c r="S50" s="14" t="s">
        <v>128</v>
      </c>
      <c r="T50" s="14" t="s">
        <v>133</v>
      </c>
      <c r="U50" s="14" t="s">
        <v>138</v>
      </c>
      <c r="V50" s="14" t="s">
        <v>143</v>
      </c>
      <c r="W50" s="14" t="s">
        <v>148</v>
      </c>
      <c r="X50" s="14" t="s">
        <v>157</v>
      </c>
      <c r="AL50" s="15" t="s">
        <v>27</v>
      </c>
      <c r="AM50" s="15" t="s">
        <v>49</v>
      </c>
      <c r="AN50" s="1" t="s">
        <v>125</v>
      </c>
    </row>
    <row r="51" spans="16:40" x14ac:dyDescent="0.2">
      <c r="P51" s="14" t="s">
        <v>116</v>
      </c>
      <c r="Q51" s="14" t="s">
        <v>197</v>
      </c>
      <c r="R51" s="14" t="s">
        <v>201</v>
      </c>
      <c r="S51" s="14" t="s">
        <v>128</v>
      </c>
      <c r="T51" s="14" t="s">
        <v>133</v>
      </c>
      <c r="U51" s="14" t="s">
        <v>138</v>
      </c>
      <c r="V51" s="14" t="s">
        <v>143</v>
      </c>
      <c r="W51" s="14" t="s">
        <v>148</v>
      </c>
      <c r="X51" s="14" t="s">
        <v>154</v>
      </c>
      <c r="Y51" s="14" t="s">
        <v>158</v>
      </c>
      <c r="AL51" s="15" t="s">
        <v>27</v>
      </c>
      <c r="AM51" s="15" t="s">
        <v>46</v>
      </c>
      <c r="AN51" s="1" t="s">
        <v>117</v>
      </c>
    </row>
    <row r="52" spans="16:40" x14ac:dyDescent="0.2">
      <c r="P52" s="14" t="s">
        <v>116</v>
      </c>
      <c r="Q52" s="14" t="s">
        <v>197</v>
      </c>
      <c r="R52" s="14" t="s">
        <v>201</v>
      </c>
      <c r="S52" s="14" t="s">
        <v>128</v>
      </c>
      <c r="T52" s="14" t="s">
        <v>133</v>
      </c>
      <c r="U52" s="14" t="s">
        <v>138</v>
      </c>
      <c r="V52" s="14" t="s">
        <v>143</v>
      </c>
      <c r="W52" s="14" t="s">
        <v>148</v>
      </c>
      <c r="X52" s="14" t="s">
        <v>154</v>
      </c>
      <c r="Y52" s="14" t="s">
        <v>159</v>
      </c>
      <c r="AL52" s="15" t="s">
        <v>27</v>
      </c>
      <c r="AM52" s="15" t="s">
        <v>46</v>
      </c>
      <c r="AN52" s="1" t="s">
        <v>119</v>
      </c>
    </row>
    <row r="53" spans="16:40" x14ac:dyDescent="0.2">
      <c r="P53" s="14" t="s">
        <v>116</v>
      </c>
      <c r="Q53" s="14" t="s">
        <v>197</v>
      </c>
      <c r="R53" s="14" t="s">
        <v>201</v>
      </c>
      <c r="S53" s="14" t="s">
        <v>128</v>
      </c>
      <c r="T53" s="14" t="s">
        <v>133</v>
      </c>
      <c r="U53" s="14" t="s">
        <v>138</v>
      </c>
      <c r="V53" s="14" t="s">
        <v>143</v>
      </c>
      <c r="W53" s="14" t="s">
        <v>148</v>
      </c>
      <c r="X53" s="14" t="s">
        <v>154</v>
      </c>
      <c r="Y53" s="14" t="s">
        <v>160</v>
      </c>
      <c r="AL53" s="15" t="s">
        <v>27</v>
      </c>
      <c r="AM53" s="15" t="s">
        <v>46</v>
      </c>
      <c r="AN53" s="1" t="s">
        <v>121</v>
      </c>
    </row>
    <row r="54" spans="16:40" x14ac:dyDescent="0.2">
      <c r="P54" s="14" t="s">
        <v>116</v>
      </c>
      <c r="Q54" s="14" t="s">
        <v>197</v>
      </c>
      <c r="R54" s="14" t="s">
        <v>201</v>
      </c>
      <c r="S54" s="14" t="s">
        <v>128</v>
      </c>
      <c r="T54" s="14" t="s">
        <v>133</v>
      </c>
      <c r="U54" s="14" t="s">
        <v>138</v>
      </c>
      <c r="V54" s="14" t="s">
        <v>143</v>
      </c>
      <c r="W54" s="14" t="s">
        <v>148</v>
      </c>
      <c r="X54" s="14" t="s">
        <v>154</v>
      </c>
      <c r="Y54" s="14" t="s">
        <v>161</v>
      </c>
      <c r="AL54" s="15" t="s">
        <v>27</v>
      </c>
      <c r="AM54" s="15" t="s">
        <v>46</v>
      </c>
      <c r="AN54" s="1" t="s">
        <v>123</v>
      </c>
    </row>
    <row r="55" spans="16:40" x14ac:dyDescent="0.2">
      <c r="P55" s="14" t="s">
        <v>116</v>
      </c>
      <c r="Q55" s="14" t="s">
        <v>197</v>
      </c>
      <c r="R55" s="14" t="s">
        <v>201</v>
      </c>
      <c r="S55" s="14" t="s">
        <v>128</v>
      </c>
      <c r="T55" s="14" t="s">
        <v>133</v>
      </c>
      <c r="U55" s="14" t="s">
        <v>138</v>
      </c>
      <c r="V55" s="14" t="s">
        <v>143</v>
      </c>
      <c r="W55" s="14" t="s">
        <v>148</v>
      </c>
      <c r="X55" s="14" t="s">
        <v>154</v>
      </c>
      <c r="Y55" s="14" t="s">
        <v>162</v>
      </c>
      <c r="AL55" s="15" t="s">
        <v>27</v>
      </c>
      <c r="AM55" s="15" t="s">
        <v>46</v>
      </c>
      <c r="AN55" s="1" t="s">
        <v>125</v>
      </c>
    </row>
    <row r="56" spans="16:40" x14ac:dyDescent="0.2">
      <c r="P56" s="14" t="s">
        <v>116</v>
      </c>
      <c r="Q56" s="14" t="s">
        <v>197</v>
      </c>
      <c r="R56" s="14" t="s">
        <v>201</v>
      </c>
      <c r="S56" s="14" t="s">
        <v>128</v>
      </c>
      <c r="T56" s="14" t="s">
        <v>133</v>
      </c>
      <c r="U56" s="14" t="s">
        <v>138</v>
      </c>
      <c r="V56" s="14" t="s">
        <v>143</v>
      </c>
      <c r="W56" s="14" t="s">
        <v>148</v>
      </c>
      <c r="X56" s="14" t="s">
        <v>154</v>
      </c>
      <c r="Y56" s="14" t="s">
        <v>158</v>
      </c>
      <c r="Z56" s="14" t="s">
        <v>163</v>
      </c>
      <c r="AL56" s="15" t="s">
        <v>27</v>
      </c>
      <c r="AM56" s="15" t="s">
        <v>42</v>
      </c>
      <c r="AN56" s="1" t="s">
        <v>117</v>
      </c>
    </row>
    <row r="57" spans="16:40" x14ac:dyDescent="0.2">
      <c r="P57" s="14" t="s">
        <v>116</v>
      </c>
      <c r="Q57" s="14" t="s">
        <v>197</v>
      </c>
      <c r="R57" s="14" t="s">
        <v>201</v>
      </c>
      <c r="S57" s="14" t="s">
        <v>128</v>
      </c>
      <c r="T57" s="14" t="s">
        <v>133</v>
      </c>
      <c r="U57" s="14" t="s">
        <v>138</v>
      </c>
      <c r="V57" s="14" t="s">
        <v>143</v>
      </c>
      <c r="W57" s="14" t="s">
        <v>148</v>
      </c>
      <c r="X57" s="14" t="s">
        <v>154</v>
      </c>
      <c r="Y57" s="14" t="s">
        <v>158</v>
      </c>
      <c r="Z57" s="14" t="s">
        <v>164</v>
      </c>
      <c r="AL57" s="15" t="s">
        <v>27</v>
      </c>
      <c r="AM57" s="15" t="s">
        <v>42</v>
      </c>
      <c r="AN57" s="1" t="s">
        <v>119</v>
      </c>
    </row>
    <row r="58" spans="16:40" x14ac:dyDescent="0.2">
      <c r="P58" s="14" t="s">
        <v>116</v>
      </c>
      <c r="Q58" s="14" t="s">
        <v>197</v>
      </c>
      <c r="R58" s="14" t="s">
        <v>201</v>
      </c>
      <c r="S58" s="14" t="s">
        <v>128</v>
      </c>
      <c r="T58" s="14" t="s">
        <v>133</v>
      </c>
      <c r="U58" s="14" t="s">
        <v>138</v>
      </c>
      <c r="V58" s="14" t="s">
        <v>143</v>
      </c>
      <c r="W58" s="14" t="s">
        <v>148</v>
      </c>
      <c r="X58" s="14" t="s">
        <v>154</v>
      </c>
      <c r="Y58" s="14" t="s">
        <v>158</v>
      </c>
      <c r="Z58" s="14" t="s">
        <v>165</v>
      </c>
      <c r="AL58" s="15" t="s">
        <v>27</v>
      </c>
      <c r="AM58" s="15" t="s">
        <v>42</v>
      </c>
      <c r="AN58" s="1" t="s">
        <v>121</v>
      </c>
    </row>
    <row r="59" spans="16:40" x14ac:dyDescent="0.2">
      <c r="P59" s="14" t="s">
        <v>116</v>
      </c>
      <c r="Q59" s="14" t="s">
        <v>197</v>
      </c>
      <c r="R59" s="14" t="s">
        <v>201</v>
      </c>
      <c r="S59" s="14" t="s">
        <v>128</v>
      </c>
      <c r="T59" s="14" t="s">
        <v>133</v>
      </c>
      <c r="U59" s="14" t="s">
        <v>138</v>
      </c>
      <c r="V59" s="14" t="s">
        <v>143</v>
      </c>
      <c r="W59" s="14" t="s">
        <v>148</v>
      </c>
      <c r="X59" s="14" t="s">
        <v>154</v>
      </c>
      <c r="Y59" s="14" t="s">
        <v>158</v>
      </c>
      <c r="Z59" s="14" t="s">
        <v>166</v>
      </c>
      <c r="AL59" s="15" t="s">
        <v>27</v>
      </c>
      <c r="AM59" s="15" t="s">
        <v>42</v>
      </c>
      <c r="AN59" s="1" t="s">
        <v>123</v>
      </c>
    </row>
    <row r="60" spans="16:40" x14ac:dyDescent="0.2">
      <c r="P60" s="14" t="s">
        <v>116</v>
      </c>
      <c r="Q60" s="14" t="s">
        <v>197</v>
      </c>
      <c r="R60" s="14" t="s">
        <v>201</v>
      </c>
      <c r="S60" s="14" t="s">
        <v>128</v>
      </c>
      <c r="T60" s="14" t="s">
        <v>133</v>
      </c>
      <c r="U60" s="14" t="s">
        <v>138</v>
      </c>
      <c r="V60" s="14" t="s">
        <v>143</v>
      </c>
      <c r="W60" s="14" t="s">
        <v>148</v>
      </c>
      <c r="X60" s="14" t="s">
        <v>154</v>
      </c>
      <c r="Y60" s="14" t="s">
        <v>158</v>
      </c>
      <c r="Z60" s="14" t="s">
        <v>167</v>
      </c>
      <c r="AL60" s="15" t="s">
        <v>27</v>
      </c>
      <c r="AM60" s="15" t="s">
        <v>42</v>
      </c>
      <c r="AN60" s="1" t="s">
        <v>125</v>
      </c>
    </row>
    <row r="61" spans="16:40" x14ac:dyDescent="0.2">
      <c r="P61" s="14" t="s">
        <v>116</v>
      </c>
      <c r="Q61" s="14" t="s">
        <v>197</v>
      </c>
      <c r="R61" s="14" t="s">
        <v>201</v>
      </c>
      <c r="S61" s="14" t="s">
        <v>128</v>
      </c>
      <c r="T61" s="14" t="s">
        <v>133</v>
      </c>
      <c r="U61" s="14" t="s">
        <v>138</v>
      </c>
      <c r="V61" s="14" t="s">
        <v>143</v>
      </c>
      <c r="W61" s="14" t="s">
        <v>148</v>
      </c>
      <c r="X61" s="14" t="s">
        <v>154</v>
      </c>
      <c r="Y61" s="14" t="s">
        <v>158</v>
      </c>
      <c r="Z61" s="14" t="s">
        <v>163</v>
      </c>
      <c r="AA61" s="14" t="s">
        <v>168</v>
      </c>
      <c r="AL61" s="15" t="s">
        <v>27</v>
      </c>
      <c r="AM61" s="15" t="s">
        <v>38</v>
      </c>
      <c r="AN61" s="1" t="s">
        <v>117</v>
      </c>
    </row>
    <row r="62" spans="16:40" x14ac:dyDescent="0.2">
      <c r="P62" s="14" t="s">
        <v>116</v>
      </c>
      <c r="Q62" s="14" t="s">
        <v>197</v>
      </c>
      <c r="R62" s="14" t="s">
        <v>201</v>
      </c>
      <c r="S62" s="14" t="s">
        <v>128</v>
      </c>
      <c r="T62" s="14" t="s">
        <v>133</v>
      </c>
      <c r="U62" s="14" t="s">
        <v>138</v>
      </c>
      <c r="V62" s="14" t="s">
        <v>143</v>
      </c>
      <c r="W62" s="14" t="s">
        <v>148</v>
      </c>
      <c r="X62" s="14" t="s">
        <v>154</v>
      </c>
      <c r="Y62" s="14" t="s">
        <v>158</v>
      </c>
      <c r="Z62" s="14" t="s">
        <v>163</v>
      </c>
      <c r="AA62" s="14" t="s">
        <v>169</v>
      </c>
      <c r="AL62" s="15" t="s">
        <v>27</v>
      </c>
      <c r="AM62" s="15" t="s">
        <v>38</v>
      </c>
      <c r="AN62" s="1" t="s">
        <v>119</v>
      </c>
    </row>
    <row r="63" spans="16:40" x14ac:dyDescent="0.2">
      <c r="P63" s="14" t="s">
        <v>116</v>
      </c>
      <c r="Q63" s="14" t="s">
        <v>197</v>
      </c>
      <c r="R63" s="14" t="s">
        <v>201</v>
      </c>
      <c r="S63" s="14" t="s">
        <v>128</v>
      </c>
      <c r="T63" s="14" t="s">
        <v>133</v>
      </c>
      <c r="U63" s="14" t="s">
        <v>138</v>
      </c>
      <c r="V63" s="14" t="s">
        <v>143</v>
      </c>
      <c r="W63" s="14" t="s">
        <v>148</v>
      </c>
      <c r="X63" s="14" t="s">
        <v>154</v>
      </c>
      <c r="Y63" s="14" t="s">
        <v>158</v>
      </c>
      <c r="Z63" s="14" t="s">
        <v>163</v>
      </c>
      <c r="AA63" s="14" t="s">
        <v>170</v>
      </c>
      <c r="AL63" s="15" t="s">
        <v>27</v>
      </c>
      <c r="AM63" s="15" t="s">
        <v>38</v>
      </c>
      <c r="AN63" s="1" t="s">
        <v>121</v>
      </c>
    </row>
    <row r="64" spans="16:40" x14ac:dyDescent="0.2">
      <c r="P64" s="14" t="s">
        <v>116</v>
      </c>
      <c r="Q64" s="14" t="s">
        <v>197</v>
      </c>
      <c r="R64" s="14" t="s">
        <v>201</v>
      </c>
      <c r="S64" s="14" t="s">
        <v>128</v>
      </c>
      <c r="T64" s="14" t="s">
        <v>133</v>
      </c>
      <c r="U64" s="14" t="s">
        <v>138</v>
      </c>
      <c r="V64" s="14" t="s">
        <v>143</v>
      </c>
      <c r="W64" s="14" t="s">
        <v>148</v>
      </c>
      <c r="X64" s="14" t="s">
        <v>154</v>
      </c>
      <c r="Y64" s="14" t="s">
        <v>158</v>
      </c>
      <c r="Z64" s="14" t="s">
        <v>163</v>
      </c>
      <c r="AA64" s="14" t="s">
        <v>206</v>
      </c>
      <c r="AL64" s="15" t="s">
        <v>27</v>
      </c>
      <c r="AM64" s="15" t="s">
        <v>38</v>
      </c>
      <c r="AN64" s="1" t="s">
        <v>123</v>
      </c>
    </row>
    <row r="65" spans="1:40" x14ac:dyDescent="0.2">
      <c r="P65" s="14" t="s">
        <v>116</v>
      </c>
      <c r="Q65" s="14" t="s">
        <v>197</v>
      </c>
      <c r="R65" s="14" t="s">
        <v>201</v>
      </c>
      <c r="S65" s="14" t="s">
        <v>128</v>
      </c>
      <c r="T65" s="14" t="s">
        <v>133</v>
      </c>
      <c r="U65" s="14" t="s">
        <v>138</v>
      </c>
      <c r="V65" s="14" t="s">
        <v>143</v>
      </c>
      <c r="W65" s="14" t="s">
        <v>148</v>
      </c>
      <c r="X65" s="14" t="s">
        <v>154</v>
      </c>
      <c r="Y65" s="14" t="s">
        <v>158</v>
      </c>
      <c r="Z65" s="14" t="s">
        <v>163</v>
      </c>
      <c r="AA65" s="14" t="s">
        <v>171</v>
      </c>
      <c r="AL65" s="15" t="s">
        <v>27</v>
      </c>
      <c r="AM65" s="15" t="s">
        <v>38</v>
      </c>
      <c r="AN65" s="1" t="s">
        <v>125</v>
      </c>
    </row>
    <row r="66" spans="1:40" x14ac:dyDescent="0.2">
      <c r="P66" s="14" t="s">
        <v>116</v>
      </c>
      <c r="Q66" s="14" t="s">
        <v>197</v>
      </c>
      <c r="R66" s="14" t="s">
        <v>201</v>
      </c>
      <c r="S66" s="14" t="s">
        <v>128</v>
      </c>
      <c r="T66" s="14" t="s">
        <v>133</v>
      </c>
      <c r="U66" s="14" t="s">
        <v>138</v>
      </c>
      <c r="V66" s="14" t="s">
        <v>143</v>
      </c>
      <c r="W66" s="14" t="s">
        <v>148</v>
      </c>
      <c r="X66" s="14" t="s">
        <v>154</v>
      </c>
      <c r="Y66" s="14" t="s">
        <v>158</v>
      </c>
      <c r="Z66" s="14" t="s">
        <v>163</v>
      </c>
      <c r="AA66" s="14" t="s">
        <v>168</v>
      </c>
      <c r="AB66" s="14" t="s">
        <v>172</v>
      </c>
      <c r="AL66" s="15" t="s">
        <v>27</v>
      </c>
      <c r="AM66" s="15" t="s">
        <v>35</v>
      </c>
      <c r="AN66" s="1" t="s">
        <v>125</v>
      </c>
    </row>
    <row r="67" spans="1:40" x14ac:dyDescent="0.2">
      <c r="P67" s="14" t="s">
        <v>116</v>
      </c>
      <c r="Q67" s="14" t="s">
        <v>197</v>
      </c>
      <c r="R67" s="14" t="s">
        <v>201</v>
      </c>
      <c r="S67" s="14" t="s">
        <v>128</v>
      </c>
      <c r="T67" s="14" t="s">
        <v>133</v>
      </c>
      <c r="U67" s="14" t="s">
        <v>138</v>
      </c>
      <c r="V67" s="14" t="s">
        <v>143</v>
      </c>
      <c r="W67" s="14" t="s">
        <v>148</v>
      </c>
      <c r="X67" s="14" t="s">
        <v>154</v>
      </c>
      <c r="Y67" s="14" t="s">
        <v>158</v>
      </c>
      <c r="Z67" s="14" t="s">
        <v>163</v>
      </c>
      <c r="AA67" s="14" t="s">
        <v>168</v>
      </c>
      <c r="AB67" s="14" t="s">
        <v>173</v>
      </c>
      <c r="AL67" s="15" t="s">
        <v>27</v>
      </c>
      <c r="AM67" s="15" t="s">
        <v>35</v>
      </c>
      <c r="AN67" s="1" t="s">
        <v>117</v>
      </c>
    </row>
    <row r="68" spans="1:40" x14ac:dyDescent="0.2">
      <c r="P68" s="14" t="s">
        <v>116</v>
      </c>
      <c r="Q68" s="14" t="s">
        <v>197</v>
      </c>
      <c r="R68" s="14" t="s">
        <v>201</v>
      </c>
      <c r="S68" s="14" t="s">
        <v>128</v>
      </c>
      <c r="T68" s="14" t="s">
        <v>133</v>
      </c>
      <c r="U68" s="14" t="s">
        <v>138</v>
      </c>
      <c r="V68" s="14" t="s">
        <v>143</v>
      </c>
      <c r="W68" s="14" t="s">
        <v>148</v>
      </c>
      <c r="X68" s="14" t="s">
        <v>154</v>
      </c>
      <c r="Y68" s="14" t="s">
        <v>158</v>
      </c>
      <c r="Z68" s="14" t="s">
        <v>163</v>
      </c>
      <c r="AA68" s="14" t="s">
        <v>168</v>
      </c>
      <c r="AB68" s="14" t="s">
        <v>212</v>
      </c>
      <c r="AL68" s="15" t="s">
        <v>27</v>
      </c>
      <c r="AM68" s="15" t="s">
        <v>35</v>
      </c>
      <c r="AN68" s="1" t="s">
        <v>125</v>
      </c>
    </row>
    <row r="69" spans="1:40" x14ac:dyDescent="0.2">
      <c r="P69" s="14" t="s">
        <v>116</v>
      </c>
      <c r="Q69" s="14" t="s">
        <v>197</v>
      </c>
      <c r="R69" s="14" t="s">
        <v>201</v>
      </c>
      <c r="S69" s="14" t="s">
        <v>128</v>
      </c>
      <c r="T69" s="14" t="s">
        <v>133</v>
      </c>
      <c r="U69" s="14" t="s">
        <v>138</v>
      </c>
      <c r="V69" s="14" t="s">
        <v>143</v>
      </c>
      <c r="W69" s="14" t="s">
        <v>148</v>
      </c>
      <c r="X69" s="14" t="s">
        <v>154</v>
      </c>
      <c r="Y69" s="14" t="s">
        <v>158</v>
      </c>
      <c r="Z69" s="14" t="s">
        <v>163</v>
      </c>
      <c r="AA69" s="14" t="s">
        <v>168</v>
      </c>
      <c r="AB69" s="14" t="s">
        <v>174</v>
      </c>
      <c r="AL69" s="15" t="s">
        <v>27</v>
      </c>
      <c r="AM69" s="15" t="s">
        <v>35</v>
      </c>
      <c r="AN69" s="1" t="s">
        <v>117</v>
      </c>
    </row>
    <row r="70" spans="1:40" x14ac:dyDescent="0.2">
      <c r="P70" s="14" t="s">
        <v>116</v>
      </c>
      <c r="Q70" s="14" t="s">
        <v>197</v>
      </c>
      <c r="R70" s="14" t="s">
        <v>201</v>
      </c>
      <c r="S70" s="14" t="s">
        <v>128</v>
      </c>
      <c r="T70" s="14" t="s">
        <v>133</v>
      </c>
      <c r="U70" s="14" t="s">
        <v>138</v>
      </c>
      <c r="V70" s="14" t="s">
        <v>143</v>
      </c>
      <c r="W70" s="14" t="s">
        <v>148</v>
      </c>
      <c r="X70" s="14" t="s">
        <v>154</v>
      </c>
      <c r="Y70" s="14" t="s">
        <v>158</v>
      </c>
      <c r="Z70" s="14" t="s">
        <v>163</v>
      </c>
      <c r="AA70" s="14" t="s">
        <v>168</v>
      </c>
      <c r="AB70" s="14" t="s">
        <v>175</v>
      </c>
      <c r="AL70" s="15" t="s">
        <v>27</v>
      </c>
      <c r="AM70" s="15" t="s">
        <v>35</v>
      </c>
      <c r="AN70" s="1" t="s">
        <v>125</v>
      </c>
    </row>
    <row r="71" spans="1:40" x14ac:dyDescent="0.2">
      <c r="P71" s="14" t="s">
        <v>116</v>
      </c>
      <c r="Q71" s="14" t="s">
        <v>197</v>
      </c>
      <c r="R71" s="14" t="s">
        <v>201</v>
      </c>
      <c r="S71" s="14" t="s">
        <v>128</v>
      </c>
      <c r="T71" s="14" t="s">
        <v>133</v>
      </c>
      <c r="U71" s="14" t="s">
        <v>138</v>
      </c>
      <c r="V71" s="14" t="s">
        <v>143</v>
      </c>
      <c r="W71" s="14" t="s">
        <v>148</v>
      </c>
      <c r="X71" s="14" t="s">
        <v>154</v>
      </c>
      <c r="Y71" s="14" t="s">
        <v>158</v>
      </c>
      <c r="Z71" s="14" t="s">
        <v>163</v>
      </c>
      <c r="AA71" s="14" t="s">
        <v>168</v>
      </c>
      <c r="AB71" s="14" t="s">
        <v>172</v>
      </c>
      <c r="AC71" s="14" t="s">
        <v>176</v>
      </c>
      <c r="AL71" s="15" t="s">
        <v>27</v>
      </c>
      <c r="AM71" s="15" t="s">
        <v>32</v>
      </c>
      <c r="AN71" s="1" t="s">
        <v>117</v>
      </c>
    </row>
    <row r="72" spans="1:40" x14ac:dyDescent="0.2">
      <c r="P72" s="14" t="s">
        <v>116</v>
      </c>
      <c r="Q72" s="14" t="s">
        <v>197</v>
      </c>
      <c r="R72" s="14" t="s">
        <v>201</v>
      </c>
      <c r="S72" s="14" t="s">
        <v>128</v>
      </c>
      <c r="T72" s="14" t="s">
        <v>133</v>
      </c>
      <c r="U72" s="14" t="s">
        <v>138</v>
      </c>
      <c r="V72" s="14" t="s">
        <v>143</v>
      </c>
      <c r="W72" s="14" t="s">
        <v>148</v>
      </c>
      <c r="X72" s="14" t="s">
        <v>154</v>
      </c>
      <c r="Y72" s="14" t="s">
        <v>158</v>
      </c>
      <c r="Z72" s="14" t="s">
        <v>163</v>
      </c>
      <c r="AA72" s="14" t="s">
        <v>168</v>
      </c>
      <c r="AB72" s="14" t="s">
        <v>172</v>
      </c>
      <c r="AC72" s="14" t="s">
        <v>207</v>
      </c>
      <c r="AL72" s="15" t="s">
        <v>27</v>
      </c>
      <c r="AM72" s="15" t="s">
        <v>32</v>
      </c>
      <c r="AN72" s="1" t="s">
        <v>125</v>
      </c>
    </row>
    <row r="73" spans="1:40" x14ac:dyDescent="0.2">
      <c r="P73" s="14" t="s">
        <v>116</v>
      </c>
      <c r="Q73" s="14" t="s">
        <v>197</v>
      </c>
      <c r="R73" s="14" t="s">
        <v>201</v>
      </c>
      <c r="S73" s="14" t="s">
        <v>128</v>
      </c>
      <c r="T73" s="14" t="s">
        <v>133</v>
      </c>
      <c r="U73" s="14" t="s">
        <v>138</v>
      </c>
      <c r="V73" s="14" t="s">
        <v>143</v>
      </c>
      <c r="W73" s="14" t="s">
        <v>148</v>
      </c>
      <c r="X73" s="14" t="s">
        <v>154</v>
      </c>
      <c r="Y73" s="14" t="s">
        <v>158</v>
      </c>
      <c r="Z73" s="14" t="s">
        <v>163</v>
      </c>
      <c r="AA73" s="14" t="s">
        <v>168</v>
      </c>
      <c r="AB73" s="14" t="s">
        <v>172</v>
      </c>
      <c r="AC73" s="14" t="s">
        <v>177</v>
      </c>
      <c r="AL73" s="15" t="s">
        <v>27</v>
      </c>
      <c r="AM73" s="15" t="s">
        <v>32</v>
      </c>
      <c r="AN73" s="1" t="s">
        <v>125</v>
      </c>
    </row>
    <row r="74" spans="1:40" x14ac:dyDescent="0.2">
      <c r="A74" s="2" t="s">
        <v>116</v>
      </c>
      <c r="B74" s="2" t="s">
        <v>197</v>
      </c>
      <c r="C74" s="2" t="s">
        <v>201</v>
      </c>
      <c r="D74" s="2" t="s">
        <v>128</v>
      </c>
      <c r="E74" s="2" t="s">
        <v>133</v>
      </c>
      <c r="F74" s="2" t="s">
        <v>138</v>
      </c>
      <c r="G74" s="2" t="s">
        <v>143</v>
      </c>
      <c r="H74" s="2" t="s">
        <v>148</v>
      </c>
      <c r="I74" s="2" t="s">
        <v>154</v>
      </c>
      <c r="J74" s="2" t="s">
        <v>158</v>
      </c>
      <c r="K74" s="2" t="s">
        <v>163</v>
      </c>
      <c r="L74" s="2" t="s">
        <v>168</v>
      </c>
      <c r="M74" s="2" t="s">
        <v>172</v>
      </c>
      <c r="N74" s="2" t="s">
        <v>177</v>
      </c>
      <c r="P74" s="14" t="s">
        <v>116</v>
      </c>
      <c r="Q74" s="14" t="s">
        <v>197</v>
      </c>
      <c r="R74" s="14" t="s">
        <v>201</v>
      </c>
      <c r="S74" s="14" t="s">
        <v>128</v>
      </c>
      <c r="T74" s="14" t="s">
        <v>133</v>
      </c>
      <c r="U74" s="14" t="s">
        <v>138</v>
      </c>
      <c r="V74" s="14" t="s">
        <v>143</v>
      </c>
      <c r="W74" s="14" t="s">
        <v>148</v>
      </c>
      <c r="X74" s="14" t="s">
        <v>154</v>
      </c>
      <c r="Y74" s="14" t="s">
        <v>158</v>
      </c>
      <c r="Z74" s="14" t="s">
        <v>163</v>
      </c>
      <c r="AA74" s="14" t="s">
        <v>168</v>
      </c>
      <c r="AB74" s="14" t="s">
        <v>172</v>
      </c>
      <c r="AC74" s="14" t="s">
        <v>208</v>
      </c>
      <c r="AL74" s="15" t="s">
        <v>37</v>
      </c>
      <c r="AM74" s="15" t="s">
        <v>32</v>
      </c>
      <c r="AN74" s="1" t="s">
        <v>117</v>
      </c>
    </row>
    <row r="75" spans="1:40" x14ac:dyDescent="0.2">
      <c r="P75" s="14" t="s">
        <v>116</v>
      </c>
      <c r="Q75" s="14" t="s">
        <v>197</v>
      </c>
      <c r="R75" s="14" t="s">
        <v>201</v>
      </c>
      <c r="S75" s="14" t="s">
        <v>128</v>
      </c>
      <c r="T75" s="14" t="s">
        <v>133</v>
      </c>
      <c r="U75" s="14" t="s">
        <v>138</v>
      </c>
      <c r="V75" s="14" t="s">
        <v>143</v>
      </c>
      <c r="W75" s="14" t="s">
        <v>148</v>
      </c>
      <c r="X75" s="14" t="s">
        <v>154</v>
      </c>
      <c r="Y75" s="14" t="s">
        <v>158</v>
      </c>
      <c r="Z75" s="14" t="s">
        <v>163</v>
      </c>
      <c r="AA75" s="14" t="s">
        <v>168</v>
      </c>
      <c r="AB75" s="14" t="s">
        <v>172</v>
      </c>
      <c r="AC75" s="14" t="s">
        <v>176</v>
      </c>
      <c r="AD75" s="26" t="s">
        <v>218</v>
      </c>
      <c r="AE75" s="4" t="s">
        <v>187</v>
      </c>
      <c r="AF75" s="4" t="s">
        <v>192</v>
      </c>
      <c r="AI75" s="4" t="s">
        <v>24</v>
      </c>
      <c r="AJ75" s="4" t="s">
        <v>25</v>
      </c>
      <c r="AK75" s="4" t="s">
        <v>63</v>
      </c>
      <c r="AL75" s="15" t="s">
        <v>27</v>
      </c>
      <c r="AM75" s="15" t="s">
        <v>28</v>
      </c>
      <c r="AN75" s="1" t="s">
        <v>217</v>
      </c>
    </row>
    <row r="76" spans="1:40" x14ac:dyDescent="0.2">
      <c r="P76" s="14" t="s">
        <v>116</v>
      </c>
      <c r="Q76" s="14" t="s">
        <v>197</v>
      </c>
      <c r="R76" s="14" t="s">
        <v>201</v>
      </c>
      <c r="S76" s="14" t="s">
        <v>128</v>
      </c>
      <c r="T76" s="14" t="s">
        <v>133</v>
      </c>
      <c r="U76" s="14" t="s">
        <v>138</v>
      </c>
      <c r="V76" s="14" t="s">
        <v>143</v>
      </c>
      <c r="W76" s="14" t="s">
        <v>148</v>
      </c>
      <c r="X76" s="14" t="s">
        <v>154</v>
      </c>
      <c r="Y76" s="14" t="s">
        <v>158</v>
      </c>
      <c r="Z76" s="14" t="s">
        <v>163</v>
      </c>
      <c r="AA76" s="14" t="s">
        <v>168</v>
      </c>
      <c r="AB76" s="14" t="s">
        <v>172</v>
      </c>
      <c r="AC76" s="14" t="s">
        <v>176</v>
      </c>
      <c r="AD76" s="26" t="s">
        <v>219</v>
      </c>
      <c r="AE76" s="4" t="s">
        <v>188</v>
      </c>
      <c r="AF76" s="4" t="s">
        <v>194</v>
      </c>
      <c r="AI76" s="4" t="s">
        <v>24</v>
      </c>
      <c r="AJ76" s="4" t="s">
        <v>25</v>
      </c>
      <c r="AK76" s="4" t="s">
        <v>63</v>
      </c>
      <c r="AL76" s="15" t="s">
        <v>27</v>
      </c>
      <c r="AM76" s="15" t="s">
        <v>28</v>
      </c>
      <c r="AN76" s="1" t="s">
        <v>178</v>
      </c>
    </row>
    <row r="77" spans="1:40" x14ac:dyDescent="0.2">
      <c r="P77" s="14" t="s">
        <v>116</v>
      </c>
      <c r="Q77" s="14" t="s">
        <v>197</v>
      </c>
      <c r="R77" s="14" t="s">
        <v>201</v>
      </c>
      <c r="S77" s="14" t="s">
        <v>128</v>
      </c>
      <c r="T77" s="14" t="s">
        <v>133</v>
      </c>
      <c r="U77" s="14" t="s">
        <v>138</v>
      </c>
      <c r="V77" s="14" t="s">
        <v>143</v>
      </c>
      <c r="W77" s="14" t="s">
        <v>148</v>
      </c>
      <c r="X77" s="14" t="s">
        <v>154</v>
      </c>
      <c r="Y77" s="14" t="s">
        <v>158</v>
      </c>
      <c r="Z77" s="14" t="s">
        <v>163</v>
      </c>
      <c r="AA77" s="14" t="s">
        <v>168</v>
      </c>
      <c r="AB77" s="14" t="s">
        <v>172</v>
      </c>
      <c r="AC77" s="14" t="s">
        <v>176</v>
      </c>
      <c r="AD77" s="26" t="s">
        <v>220</v>
      </c>
      <c r="AE77" s="4" t="s">
        <v>189</v>
      </c>
      <c r="AF77" s="4" t="s">
        <v>195</v>
      </c>
      <c r="AI77" s="4" t="s">
        <v>24</v>
      </c>
      <c r="AJ77" s="4" t="s">
        <v>25</v>
      </c>
      <c r="AK77" s="4" t="s">
        <v>63</v>
      </c>
      <c r="AL77" s="15" t="s">
        <v>27</v>
      </c>
      <c r="AM77" s="15" t="s">
        <v>28</v>
      </c>
      <c r="AN77" s="1" t="s">
        <v>179</v>
      </c>
    </row>
    <row r="78" spans="1:40" x14ac:dyDescent="0.2">
      <c r="P78" s="14" t="s">
        <v>116</v>
      </c>
      <c r="Q78" s="14" t="s">
        <v>197</v>
      </c>
      <c r="R78" s="14" t="s">
        <v>201</v>
      </c>
      <c r="S78" s="14" t="s">
        <v>128</v>
      </c>
      <c r="T78" s="14" t="s">
        <v>133</v>
      </c>
      <c r="U78" s="14" t="s">
        <v>138</v>
      </c>
      <c r="V78" s="14" t="s">
        <v>143</v>
      </c>
      <c r="W78" s="14" t="s">
        <v>148</v>
      </c>
      <c r="X78" s="14" t="s">
        <v>154</v>
      </c>
      <c r="Y78" s="14" t="s">
        <v>158</v>
      </c>
      <c r="Z78" s="14" t="s">
        <v>163</v>
      </c>
      <c r="AA78" s="14" t="s">
        <v>168</v>
      </c>
      <c r="AB78" s="14" t="s">
        <v>172</v>
      </c>
      <c r="AC78" s="14" t="s">
        <v>176</v>
      </c>
      <c r="AD78" s="26" t="s">
        <v>221</v>
      </c>
      <c r="AE78" s="4" t="s">
        <v>190</v>
      </c>
      <c r="AF78" s="4" t="s">
        <v>193</v>
      </c>
      <c r="AI78" s="4" t="s">
        <v>24</v>
      </c>
      <c r="AJ78" s="4" t="s">
        <v>25</v>
      </c>
      <c r="AK78" s="4" t="s">
        <v>63</v>
      </c>
      <c r="AL78" s="15" t="s">
        <v>27</v>
      </c>
      <c r="AM78" s="15" t="s">
        <v>28</v>
      </c>
      <c r="AN78" s="1" t="s">
        <v>180</v>
      </c>
    </row>
    <row r="79" spans="1:40" x14ac:dyDescent="0.2">
      <c r="P79" s="14" t="s">
        <v>116</v>
      </c>
      <c r="Q79" s="14" t="s">
        <v>197</v>
      </c>
      <c r="R79" s="14" t="s">
        <v>201</v>
      </c>
      <c r="S79" s="14" t="s">
        <v>128</v>
      </c>
      <c r="T79" s="14" t="s">
        <v>133</v>
      </c>
      <c r="U79" s="14" t="s">
        <v>138</v>
      </c>
      <c r="V79" s="14" t="s">
        <v>143</v>
      </c>
      <c r="W79" s="14" t="s">
        <v>148</v>
      </c>
      <c r="X79" s="14" t="s">
        <v>154</v>
      </c>
      <c r="Y79" s="14" t="s">
        <v>158</v>
      </c>
      <c r="Z79" s="14" t="s">
        <v>163</v>
      </c>
      <c r="AA79" s="14" t="s">
        <v>168</v>
      </c>
      <c r="AB79" s="14" t="s">
        <v>172</v>
      </c>
      <c r="AC79" s="14" t="s">
        <v>176</v>
      </c>
      <c r="AD79" s="26" t="s">
        <v>222</v>
      </c>
      <c r="AE79" s="4" t="s">
        <v>191</v>
      </c>
      <c r="AF79" s="4" t="s">
        <v>196</v>
      </c>
      <c r="AI79" s="4" t="s">
        <v>24</v>
      </c>
      <c r="AJ79" s="4" t="s">
        <v>25</v>
      </c>
      <c r="AK79" s="4" t="s">
        <v>63</v>
      </c>
      <c r="AL79" s="15" t="s">
        <v>27</v>
      </c>
      <c r="AM79" s="15" t="s">
        <v>28</v>
      </c>
      <c r="AN79" s="1" t="s">
        <v>181</v>
      </c>
    </row>
    <row r="80" spans="1:40" x14ac:dyDescent="0.2">
      <c r="P80" s="14" t="s">
        <v>116</v>
      </c>
      <c r="Q80" s="14" t="s">
        <v>197</v>
      </c>
      <c r="R80" s="14" t="s">
        <v>201</v>
      </c>
      <c r="S80" s="14" t="s">
        <v>128</v>
      </c>
      <c r="T80" s="14" t="s">
        <v>133</v>
      </c>
      <c r="U80" s="14" t="s">
        <v>138</v>
      </c>
      <c r="V80" s="14" t="s">
        <v>143</v>
      </c>
      <c r="W80" s="14" t="s">
        <v>148</v>
      </c>
      <c r="X80" s="14" t="s">
        <v>154</v>
      </c>
      <c r="Y80" s="14" t="s">
        <v>158</v>
      </c>
      <c r="Z80" s="14" t="s">
        <v>163</v>
      </c>
      <c r="AA80" s="14" t="s">
        <v>168</v>
      </c>
      <c r="AB80" s="14" t="s">
        <v>209</v>
      </c>
      <c r="AL80" s="15" t="s">
        <v>27</v>
      </c>
      <c r="AM80" s="15" t="s">
        <v>35</v>
      </c>
      <c r="AN80" s="1" t="s">
        <v>210</v>
      </c>
    </row>
    <row r="81" spans="1:40" x14ac:dyDescent="0.2">
      <c r="A81" s="2" t="s">
        <v>116</v>
      </c>
      <c r="B81" s="2" t="s">
        <v>197</v>
      </c>
      <c r="C81" s="2" t="s">
        <v>201</v>
      </c>
      <c r="D81" s="2" t="s">
        <v>128</v>
      </c>
      <c r="E81" s="2" t="s">
        <v>133</v>
      </c>
      <c r="F81" s="2" t="s">
        <v>138</v>
      </c>
      <c r="G81" s="2" t="s">
        <v>143</v>
      </c>
      <c r="H81" s="2" t="s">
        <v>148</v>
      </c>
      <c r="I81" s="2" t="s">
        <v>154</v>
      </c>
      <c r="J81" s="2" t="s">
        <v>158</v>
      </c>
      <c r="K81" s="2" t="s">
        <v>163</v>
      </c>
      <c r="L81" s="2" t="s">
        <v>168</v>
      </c>
      <c r="M81" s="2" t="s">
        <v>209</v>
      </c>
      <c r="P81" s="14" t="s">
        <v>116</v>
      </c>
      <c r="Q81" s="14" t="s">
        <v>197</v>
      </c>
      <c r="R81" s="14" t="s">
        <v>201</v>
      </c>
      <c r="S81" s="14" t="s">
        <v>128</v>
      </c>
      <c r="T81" s="14" t="s">
        <v>133</v>
      </c>
      <c r="U81" s="14" t="s">
        <v>138</v>
      </c>
      <c r="V81" s="14" t="s">
        <v>143</v>
      </c>
      <c r="W81" s="14" t="s">
        <v>148</v>
      </c>
      <c r="X81" s="14" t="s">
        <v>154</v>
      </c>
      <c r="Y81" s="14" t="s">
        <v>158</v>
      </c>
      <c r="Z81" s="14" t="s">
        <v>163</v>
      </c>
      <c r="AA81" s="14" t="s">
        <v>168</v>
      </c>
      <c r="AB81" s="14" t="s">
        <v>182</v>
      </c>
      <c r="AL81" s="15" t="s">
        <v>37</v>
      </c>
      <c r="AM81" s="15" t="s">
        <v>35</v>
      </c>
      <c r="AN81" s="1" t="s">
        <v>125</v>
      </c>
    </row>
    <row r="82" spans="1:40" x14ac:dyDescent="0.2">
      <c r="P82" s="14" t="s">
        <v>116</v>
      </c>
      <c r="Q82" s="14" t="s">
        <v>197</v>
      </c>
      <c r="R82" s="14" t="s">
        <v>201</v>
      </c>
      <c r="S82" s="14" t="s">
        <v>128</v>
      </c>
      <c r="T82" s="14" t="s">
        <v>133</v>
      </c>
      <c r="U82" s="14" t="s">
        <v>138</v>
      </c>
      <c r="V82" s="14" t="s">
        <v>143</v>
      </c>
      <c r="W82" s="14" t="s">
        <v>148</v>
      </c>
      <c r="X82" s="14" t="s">
        <v>154</v>
      </c>
      <c r="Y82" s="14" t="s">
        <v>158</v>
      </c>
      <c r="Z82" s="14" t="s">
        <v>163</v>
      </c>
      <c r="AA82" s="14" t="s">
        <v>211</v>
      </c>
      <c r="AL82" s="15" t="s">
        <v>27</v>
      </c>
      <c r="AM82" s="15" t="s">
        <v>38</v>
      </c>
      <c r="AN82" s="1" t="s">
        <v>121</v>
      </c>
    </row>
    <row r="83" spans="1:40" ht="17" customHeight="1" x14ac:dyDescent="0.2">
      <c r="A83" s="2" t="s">
        <v>116</v>
      </c>
      <c r="B83" s="2" t="s">
        <v>197</v>
      </c>
      <c r="C83" s="2" t="s">
        <v>201</v>
      </c>
      <c r="D83" s="2" t="s">
        <v>128</v>
      </c>
      <c r="E83" s="2" t="s">
        <v>133</v>
      </c>
      <c r="F83" s="2" t="s">
        <v>138</v>
      </c>
      <c r="G83" s="2" t="s">
        <v>143</v>
      </c>
      <c r="H83" s="2" t="s">
        <v>148</v>
      </c>
      <c r="I83" s="2" t="s">
        <v>154</v>
      </c>
      <c r="J83" s="2" t="s">
        <v>158</v>
      </c>
      <c r="K83" s="2" t="s">
        <v>163</v>
      </c>
      <c r="L83" s="2" t="s">
        <v>211</v>
      </c>
      <c r="P83" s="14" t="s">
        <v>116</v>
      </c>
      <c r="Q83" s="14" t="s">
        <v>197</v>
      </c>
      <c r="R83" s="14" t="s">
        <v>201</v>
      </c>
      <c r="S83" s="14" t="s">
        <v>128</v>
      </c>
      <c r="T83" s="14" t="s">
        <v>133</v>
      </c>
      <c r="U83" s="14" t="s">
        <v>138</v>
      </c>
      <c r="V83" s="14" t="s">
        <v>143</v>
      </c>
      <c r="W83" s="14" t="s">
        <v>148</v>
      </c>
      <c r="X83" s="14" t="s">
        <v>154</v>
      </c>
      <c r="Y83" s="14" t="s">
        <v>158</v>
      </c>
      <c r="Z83" s="14" t="s">
        <v>183</v>
      </c>
      <c r="AL83" s="15" t="s">
        <v>51</v>
      </c>
      <c r="AM83" s="15" t="s">
        <v>42</v>
      </c>
      <c r="AN83" s="1" t="s">
        <v>117</v>
      </c>
    </row>
    <row r="84" spans="1:40" x14ac:dyDescent="0.2">
      <c r="P84" s="14" t="s">
        <v>116</v>
      </c>
      <c r="Q84" s="14" t="s">
        <v>197</v>
      </c>
      <c r="R84" s="14" t="s">
        <v>201</v>
      </c>
      <c r="S84" s="14" t="s">
        <v>128</v>
      </c>
      <c r="T84" s="14" t="s">
        <v>133</v>
      </c>
      <c r="U84" s="14" t="s">
        <v>138</v>
      </c>
      <c r="V84" s="14" t="s">
        <v>143</v>
      </c>
      <c r="W84" s="14" t="s">
        <v>148</v>
      </c>
      <c r="X84" s="14" t="s">
        <v>154</v>
      </c>
      <c r="Y84" s="14" t="s">
        <v>158</v>
      </c>
      <c r="Z84" s="14" t="s">
        <v>213</v>
      </c>
      <c r="AL84" s="15" t="s">
        <v>27</v>
      </c>
      <c r="AM84" s="15" t="s">
        <v>42</v>
      </c>
      <c r="AN84" s="1" t="s">
        <v>119</v>
      </c>
    </row>
    <row r="85" spans="1:40" x14ac:dyDescent="0.2">
      <c r="A85" s="2" t="s">
        <v>116</v>
      </c>
      <c r="B85" s="2" t="s">
        <v>197</v>
      </c>
      <c r="C85" s="2" t="s">
        <v>201</v>
      </c>
      <c r="D85" s="2" t="s">
        <v>128</v>
      </c>
      <c r="E85" s="2" t="s">
        <v>133</v>
      </c>
      <c r="F85" s="2" t="s">
        <v>138</v>
      </c>
      <c r="G85" s="2" t="s">
        <v>143</v>
      </c>
      <c r="H85" s="2" t="s">
        <v>148</v>
      </c>
      <c r="I85" s="2" t="s">
        <v>154</v>
      </c>
      <c r="J85" s="2" t="s">
        <v>158</v>
      </c>
      <c r="K85" s="2" t="s">
        <v>213</v>
      </c>
      <c r="P85" s="14" t="s">
        <v>116</v>
      </c>
      <c r="Q85" s="14" t="s">
        <v>197</v>
      </c>
      <c r="R85" s="14" t="s">
        <v>201</v>
      </c>
      <c r="S85" s="14" t="s">
        <v>128</v>
      </c>
      <c r="T85" s="14" t="s">
        <v>133</v>
      </c>
      <c r="U85" s="14" t="s">
        <v>138</v>
      </c>
      <c r="V85" s="14" t="s">
        <v>143</v>
      </c>
      <c r="W85" s="14" t="s">
        <v>148</v>
      </c>
      <c r="X85" s="14" t="s">
        <v>154</v>
      </c>
      <c r="Y85" s="14" t="s">
        <v>158</v>
      </c>
      <c r="Z85" s="14" t="s">
        <v>163</v>
      </c>
      <c r="AA85" s="14" t="s">
        <v>184</v>
      </c>
      <c r="AL85" s="15" t="s">
        <v>53</v>
      </c>
      <c r="AM85" s="15" t="s">
        <v>38</v>
      </c>
      <c r="AN85" s="1" t="s">
        <v>117</v>
      </c>
    </row>
    <row r="86" spans="1:40" x14ac:dyDescent="0.2">
      <c r="P86" s="14" t="s">
        <v>116</v>
      </c>
      <c r="Q86" s="14" t="s">
        <v>197</v>
      </c>
      <c r="R86" s="14" t="s">
        <v>201</v>
      </c>
      <c r="S86" s="14" t="s">
        <v>128</v>
      </c>
      <c r="T86" s="14" t="s">
        <v>133</v>
      </c>
      <c r="U86" s="14" t="s">
        <v>138</v>
      </c>
      <c r="V86" s="14" t="s">
        <v>143</v>
      </c>
      <c r="W86" s="14" t="s">
        <v>148</v>
      </c>
      <c r="X86" s="14" t="s">
        <v>154</v>
      </c>
      <c r="Y86" s="14" t="s">
        <v>158</v>
      </c>
      <c r="Z86" s="14" t="s">
        <v>214</v>
      </c>
      <c r="AL86" s="15" t="s">
        <v>27</v>
      </c>
      <c r="AM86" s="15" t="s">
        <v>42</v>
      </c>
      <c r="AN86" s="1" t="s">
        <v>123</v>
      </c>
    </row>
    <row r="87" spans="1:40" x14ac:dyDescent="0.2">
      <c r="A87" s="2" t="s">
        <v>116</v>
      </c>
      <c r="B87" s="2" t="s">
        <v>197</v>
      </c>
      <c r="C87" s="2" t="s">
        <v>201</v>
      </c>
      <c r="D87" s="2" t="s">
        <v>128</v>
      </c>
      <c r="E87" s="2" t="s">
        <v>133</v>
      </c>
      <c r="F87" s="2" t="s">
        <v>138</v>
      </c>
      <c r="G87" s="2" t="s">
        <v>143</v>
      </c>
      <c r="H87" s="2" t="s">
        <v>148</v>
      </c>
      <c r="I87" s="2" t="s">
        <v>154</v>
      </c>
      <c r="J87" s="2" t="s">
        <v>158</v>
      </c>
      <c r="K87" s="2" t="s">
        <v>214</v>
      </c>
      <c r="P87" s="14" t="s">
        <v>116</v>
      </c>
      <c r="Q87" s="14" t="s">
        <v>197</v>
      </c>
      <c r="R87" s="14" t="s">
        <v>201</v>
      </c>
      <c r="S87" s="14" t="s">
        <v>128</v>
      </c>
      <c r="T87" s="14" t="s">
        <v>133</v>
      </c>
      <c r="U87" s="14" t="s">
        <v>138</v>
      </c>
      <c r="V87" s="14" t="s">
        <v>143</v>
      </c>
      <c r="W87" s="14" t="s">
        <v>148</v>
      </c>
      <c r="X87" s="14" t="s">
        <v>154</v>
      </c>
      <c r="Y87" s="14" t="s">
        <v>225</v>
      </c>
      <c r="AL87" s="15" t="s">
        <v>51</v>
      </c>
      <c r="AM87" s="15" t="s">
        <v>46</v>
      </c>
      <c r="AN87" s="1" t="s">
        <v>125</v>
      </c>
    </row>
    <row r="88" spans="1:40" ht="17" customHeight="1" x14ac:dyDescent="0.2">
      <c r="P88" s="14" t="s">
        <v>116</v>
      </c>
      <c r="Q88" s="14" t="s">
        <v>197</v>
      </c>
      <c r="R88" s="14" t="s">
        <v>201</v>
      </c>
      <c r="S88" s="14" t="s">
        <v>128</v>
      </c>
      <c r="T88" s="14" t="s">
        <v>133</v>
      </c>
      <c r="U88" s="14" t="s">
        <v>138</v>
      </c>
      <c r="V88" s="14" t="s">
        <v>143</v>
      </c>
      <c r="W88" s="14" t="s">
        <v>148</v>
      </c>
      <c r="X88" s="14" t="s">
        <v>154</v>
      </c>
      <c r="Y88" s="14" t="s">
        <v>158</v>
      </c>
      <c r="Z88" s="14" t="s">
        <v>215</v>
      </c>
      <c r="AL88" s="15" t="s">
        <v>27</v>
      </c>
      <c r="AM88" s="15" t="s">
        <v>42</v>
      </c>
      <c r="AN88" s="1" t="s">
        <v>216</v>
      </c>
    </row>
    <row r="89" spans="1:40" x14ac:dyDescent="0.2">
      <c r="A89" s="2" t="s">
        <v>116</v>
      </c>
      <c r="B89" s="2" t="s">
        <v>197</v>
      </c>
      <c r="C89" s="2" t="s">
        <v>201</v>
      </c>
      <c r="D89" s="2" t="s">
        <v>128</v>
      </c>
      <c r="E89" s="2" t="s">
        <v>133</v>
      </c>
      <c r="F89" s="2" t="s">
        <v>138</v>
      </c>
      <c r="G89" s="2" t="s">
        <v>143</v>
      </c>
      <c r="H89" s="2" t="s">
        <v>148</v>
      </c>
      <c r="I89" s="2" t="s">
        <v>154</v>
      </c>
      <c r="J89" s="2" t="s">
        <v>158</v>
      </c>
      <c r="K89" s="2" t="s">
        <v>215</v>
      </c>
      <c r="P89" s="14" t="s">
        <v>116</v>
      </c>
      <c r="Q89" s="14" t="s">
        <v>197</v>
      </c>
      <c r="R89" s="14" t="s">
        <v>201</v>
      </c>
      <c r="S89" s="14" t="s">
        <v>128</v>
      </c>
      <c r="T89" s="14" t="s">
        <v>133</v>
      </c>
      <c r="U89" s="14" t="s">
        <v>138</v>
      </c>
      <c r="V89" s="14" t="s">
        <v>143</v>
      </c>
      <c r="W89" s="14" t="s">
        <v>148</v>
      </c>
      <c r="X89" s="14" t="s">
        <v>154</v>
      </c>
      <c r="Y89" s="14" t="s">
        <v>158</v>
      </c>
      <c r="Z89" s="14" t="s">
        <v>163</v>
      </c>
      <c r="AA89" s="14" t="s">
        <v>224</v>
      </c>
      <c r="AL89" s="15" t="s">
        <v>53</v>
      </c>
      <c r="AM89" s="15" t="s">
        <v>38</v>
      </c>
      <c r="AN89" s="1" t="s">
        <v>125</v>
      </c>
    </row>
    <row r="90" spans="1:40" x14ac:dyDescent="0.2">
      <c r="P90" s="14" t="s">
        <v>185</v>
      </c>
      <c r="AL90" s="15" t="s">
        <v>27</v>
      </c>
      <c r="AM90" s="15" t="s">
        <v>62</v>
      </c>
      <c r="AN90" s="1" t="s">
        <v>186</v>
      </c>
    </row>
    <row r="91" spans="1:40" x14ac:dyDescent="0.2">
      <c r="P91" s="14" t="s">
        <v>226</v>
      </c>
      <c r="AL91" s="15" t="s">
        <v>27</v>
      </c>
      <c r="AM91" s="15" t="s">
        <v>62</v>
      </c>
      <c r="AN91" s="1" t="s">
        <v>223</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7" priority="3">
      <formula>ROW(A1)&gt;5</formula>
    </cfRule>
  </conditionalFormatting>
  <conditionalFormatting sqref="A5:XFD145">
    <cfRule type="containsText" dxfId="6" priority="1" operator="containsText" text="bad">
      <formula>NOT(ISERROR(SEARCH("bad",A5)))</formula>
    </cfRule>
  </conditionalFormatting>
  <conditionalFormatting sqref="P1:P1048574 Q3:AC1048574">
    <cfRule type="expression" dxfId="5" priority="5">
      <formula>AND(NOT(ISBLANK(P1)),COUNTA(Q1:$AD1)=0)</formula>
    </cfRule>
  </conditionalFormatting>
  <conditionalFormatting sqref="P4:AC1048576">
    <cfRule type="containsText" dxfId="4" priority="4" operator="containsText" text=" ">
      <formula>NOT(ISERROR(SEARCH(" ",P4)))</formula>
    </cfRule>
  </conditionalFormatting>
  <conditionalFormatting sqref="P1048575:AC1048576">
    <cfRule type="expression" dxfId="3" priority="24">
      <formula>AND(NOT(ISBLANK(P1048575)),COUNTA(Q1048575:$AD1048576)=0)</formula>
    </cfRule>
  </conditionalFormatting>
  <conditionalFormatting sqref="AD1:AD1048576">
    <cfRule type="expression" dxfId="2" priority="19">
      <formula>NOT(OR(OR(AD1="",AD1="Species"),_xlfn.CONCAT(AB1," ")=LEFT(AD1,LEN(AB1)+1)))</formula>
    </cfRule>
  </conditionalFormatting>
  <conditionalFormatting sqref="AM4:AM1048576">
    <cfRule type="expression" dxfId="1" priority="21">
      <formula>NOT(AM4=proposedRank)</formula>
    </cfRule>
  </conditionalFormatting>
  <conditionalFormatting sqref="AN1:AN1048576">
    <cfRule type="containsText" dxfId="0" priority="2" operator="containsText" text="bad">
      <formula>NOT(ISERROR(SEARCH("bad",AN1)))</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Q3:AC1048576 P1:P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Curtis Hendrickson</cp:lastModifiedBy>
  <dcterms:created xsi:type="dcterms:W3CDTF">2023-02-08T19:24:03Z</dcterms:created>
  <dcterms:modified xsi:type="dcterms:W3CDTF">2025-01-21T21:50:28Z</dcterms:modified>
</cp:coreProperties>
</file>