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ata Drive\Data\Project\ICTV\Proposals Secretary\Corrected TPs 2023\"/>
    </mc:Choice>
  </mc:AlternateContent>
  <xr:revisionPtr revIDLastSave="0" documentId="8_{A83B9BC1-2952-46F0-93A7-2E8284830850}" xr6:coauthVersionLast="47" xr6:coauthVersionMax="47" xr10:uidLastSave="{00000000-0000-0000-0000-000000000000}"/>
  <bookViews>
    <workbookView xWindow="2340" yWindow="1320" windowWidth="21600" windowHeight="13845"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<sst xmlns="http://schemas.openxmlformats.org/spreadsheetml/2006/main" count="170" uniqueCount="131">
  <si>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</si>
  <si>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</si>
  <si>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</si>
  <si>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</si>
  <si>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</si>
  <si>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</si>
  <si>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</si>
  <si>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</si>
  <si>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</si>
  <si>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</si>
  <si>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</si>
  <si>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</si>
  <si>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</si>
  <si>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</si>
  <si>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</si>
  <si>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</si>
  <si>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</si>
  <si>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</si>
  <si>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</si>
  <si>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</si>
  <si>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</si>
  <si>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</si>
  <si>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</si>
  <si>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</si>
  <si>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</si>
  <si>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</si>
  <si>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</si>
  <si>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</si>
  <si>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</si>
  <si>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</si>
  <si>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</si>
  <si>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</si>
  <si>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</si>
  <si>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</si>
  <si>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</si>
  <si>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</si>
  <si>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</si>
  <si>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</si>
  <si>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</si>
  <si>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</si>
  <si>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</si>
  <si>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</si>
  <si>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</si>
  <si>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</si>
  <si>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</si>
  <si>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</si>
  <si>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</si>
  <si>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</si>
  <si>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</si>
  <si>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</si>
  <si>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</si>
  <si>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</si>
  <si>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</si>
  <si>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</si>
  <si>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</si>
  <si>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</si>
  <si>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</si>
  <si>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</si>
  <si>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</si>
  <si>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</si>
  <si>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</si>
  <si>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</si>
  <si>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</si>
  <si>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</si>
  <si>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</si>
  <si>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</si>
  <si>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</si>
  <si>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</si>
  <si>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</si>
  <si>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</si>
  <si>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</si>
  <si>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</si>
  <si>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</si>
  <si>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</si>
  <si>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</si>
  <si>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</si>
  <si>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</si>
  <si>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</si>
  <si>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</si>
  <si>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</si>
  <si>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</si>
  <si>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</si>
  <si>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</si>
  <si>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</si>
  <si>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</si>
  <si>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</si>
  <si>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</si>
  <si>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</si>
  <si>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</si>
  <si>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</si>
  <si>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</si>
  <si>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</si>
  <si>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</si>
  <si>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</si>
  <si>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</si>
  <si>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</si>
  <si>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</si>
  <si>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</si>
  <si>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</si>
  <si>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</si>
  <si>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</si>
  <si>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</si>
  <si>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</si>
  <si>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</si>
  <si>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</si>
  <si>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</si>
  <si>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</si>
  <si>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</si>
  <si>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</si>
  <si>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</si>
  <si>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</si>
  <si>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</si>
  <si>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</si>
  <si>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</si>
  <si>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</si>
  <si>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</si>
  <si>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Varidnaviria</t>
  </si>
  <si>
    <t>Bamfordvirae</t>
  </si>
  <si>
    <t>Nucleocytoviricota</t>
  </si>
  <si>
    <t>Megaviricetes</t>
  </si>
  <si>
    <t>Pimascovirales</t>
  </si>
  <si>
    <t>Iridoviridae</t>
  </si>
  <si>
    <t>Megalocytivirus</t>
  </si>
  <si>
    <t>Alphairidovirinae</t>
  </si>
  <si>
    <t xml:space="preserve">Megalocytivirus spagrus1 </t>
  </si>
  <si>
    <t>AB104413</t>
  </si>
  <si>
    <t>red seabream iridovirus</t>
  </si>
  <si>
    <t>RSIV</t>
  </si>
  <si>
    <t>Ehime-1</t>
  </si>
  <si>
    <t xml:space="preserve">Megalocytivirus pagrus1 </t>
  </si>
  <si>
    <t>edit a typo in the species epithet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</si>
</sst>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b/>
      <i/>
      <sz val="12"/>
      <color rgb="FF7030A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31" fillId="7" borderId="1" xfId="0" applyFont="1" applyFill="1" applyBorder="1"/>
    <xf numFmtId="0" fontId="30" fillId="4"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8">
    <dxf>
      <font>
        <b/>
        <i val="0"/>
        <color rgb="FF7030A0"/>
      </font>
    </dxf>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7"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abSelected="1" topLeftCell="X1" zoomScaleNormal="100" workbookViewId="0">
      <pane ySplit="4" topLeftCell="A5" activePane="bottomLeft" state="frozen"/>
      <selection pane="bottomLeft" activeCell="N12" sqref="N12"/>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29" width="10.875" style="14"/>
    <col min="30" max="30" width="10.875" style="26"/>
    <col min="31" max="31" width="31.375" style="4" customWidth="1"/>
    <col min="32" max="32" width="27.625" style="4"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48" t="s">
        <v>112</v>
      </c>
      <c r="C1" s="48"/>
      <c r="D1" s="48"/>
      <c r="E1" s="49" t="str">
        <f ca="1">IF(LEN(cellFilenameFormatErrors)=0,LEFT(cellBaseFilename,9),"Code is automatically derived from the filename: 'YEAR.###X.[STATUS.][v#.]DESCRIPTION.xlsx', X=SC code")</f>
        <v>Code is automatically derived from the filename: 'YEAR.###X.[STATUS.][v#.]DESCRIPTION.xlsx', X=SC code</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Please select menu item  'File'&gt;'Save As...' using filename format at left, then re-open!</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TP_Template_Excel_module_2024_Iridoviridae error correction.xlsx</v>
      </c>
      <c r="AF1" s="23"/>
      <c r="AG1" s="16"/>
      <c r="AH1" s="16"/>
      <c r="AI1" s="16"/>
      <c r="AJ1" s="16"/>
      <c r="AK1" s="16"/>
      <c r="AL1" s="16"/>
      <c r="AM1" s="16"/>
      <c r="AN1" s="16"/>
      <c r="AO1"/>
    </row>
    <row r="2" spans="1:41" ht="18.75">
      <c r="A2" s="18" t="s">
        <v>115</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0"/>
      <c r="G2" s="50"/>
      <c r="H2" s="50"/>
      <c r="I2" s="50"/>
      <c r="J2" s="50"/>
      <c r="K2" s="50"/>
      <c r="L2" s="50"/>
      <c r="M2" s="50"/>
      <c r="N2" s="50"/>
      <c r="O2" s="50"/>
      <c r="P2" s="41" t="str">
        <f ca="1">_xlfn.CONCAT(
IF(NOT(ISERROR(AF2)),"","Study Section code ('"&amp;AE2&amp;"') is not valid; ")
)</f>
        <v/>
      </c>
      <c r="Q2" s="42"/>
      <c r="R2" s="42"/>
      <c r="S2" s="42"/>
      <c r="T2" s="42"/>
      <c r="U2" s="42"/>
      <c r="V2" s="42"/>
      <c r="W2" s="42"/>
      <c r="X2" s="42"/>
      <c r="Y2" s="42"/>
      <c r="Z2" s="42"/>
      <c r="AA2" s="42"/>
      <c r="AB2" s="42"/>
      <c r="AC2" s="42"/>
      <c r="AD2" s="30" t="s">
        <v>28</v>
      </c>
      <c r="AE2" s="24" t="str">
        <f ca="1">MID(AE1,9,1)</f>
        <v>a</v>
      </c>
      <c r="AF2" s="24" t="str">
        <f ca="1">VLOOKUP(AE2,studySectionCodeLUT,2,FALSE)</f>
        <v>Archaeal viruses (A) proposals</v>
      </c>
      <c r="AG2" s="3"/>
      <c r="AH2" s="3"/>
      <c r="AI2" s="3"/>
      <c r="AJ2" s="3"/>
      <c r="AK2" s="3"/>
      <c r="AL2" s="3"/>
      <c r="AM2" s="3"/>
      <c r="AN2" s="3"/>
    </row>
    <row r="3" spans="1:41" ht="36" customHeight="1">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A5" s="36" t="s">
        <v>116</v>
      </c>
      <c r="B5" s="36"/>
      <c r="C5" s="36" t="s">
        <v>117</v>
      </c>
      <c r="D5" s="36"/>
      <c r="E5" s="36" t="s">
        <v>118</v>
      </c>
      <c r="F5" s="36"/>
      <c r="G5" s="36" t="s">
        <v>119</v>
      </c>
      <c r="H5" s="36"/>
      <c r="I5" s="36" t="s">
        <v>120</v>
      </c>
      <c r="J5" s="36"/>
      <c r="K5" s="36" t="s">
        <v>121</v>
      </c>
      <c r="L5" s="36" t="s">
        <v>123</v>
      </c>
      <c r="M5" s="36" t="s">
        <v>122</v>
      </c>
      <c r="O5" s="36" t="s">
        <v>124</v>
      </c>
      <c r="P5" s="34" t="s">
        <v>116</v>
      </c>
      <c r="Q5" s="34"/>
      <c r="R5" s="34" t="s">
        <v>117</v>
      </c>
      <c r="S5" s="34"/>
      <c r="T5" s="34" t="s">
        <v>118</v>
      </c>
      <c r="U5" s="34"/>
      <c r="V5" s="34" t="s">
        <v>119</v>
      </c>
      <c r="W5" s="34"/>
      <c r="X5" s="34" t="s">
        <v>120</v>
      </c>
      <c r="Y5" s="34"/>
      <c r="Z5" s="34" t="s">
        <v>121</v>
      </c>
      <c r="AA5" s="34" t="s">
        <v>123</v>
      </c>
      <c r="AB5" s="34" t="s">
        <v>122</v>
      </c>
      <c r="AD5" s="35" t="s">
        <v>129</v>
      </c>
      <c r="AE5" s="4" t="s">
        <v>125</v>
      </c>
      <c r="AF5" s="4" t="s">
        <v>126</v>
      </c>
      <c r="AG5" s="4" t="s">
        <v>127</v>
      </c>
      <c r="AH5" s="4" t="s">
        <v>128</v>
      </c>
      <c r="AI5" s="4" t="s">
        <v>24</v>
      </c>
      <c r="AJ5" s="4" t="s">
        <v>25</v>
      </c>
      <c r="AK5" s="4" t="s">
        <v>63</v>
      </c>
      <c r="AL5" s="15" t="s">
        <v>37</v>
      </c>
      <c r="AM5" s="15" t="s">
        <v>28</v>
      </c>
      <c r="AN5" s="1" t="s">
        <v>130</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4 A6:AD1048576 AD5 O5:AB5 A5:M5">
    <cfRule type="expression" dxfId="6" priority="1">
      <formula>ROW(A1)&gt;5</formula>
    </cfRule>
  </conditionalFormatting>
  <conditionalFormatting sqref="P1:P4 Q3:AC4 P6:AC1048574 AB5 P5:Z5">
    <cfRule type="expression" dxfId="5" priority="3">
      <formula>AND(NOT(ISBLANK(P1)),COUNTA(Q1:$AD1)=0)</formula>
    </cfRule>
  </conditionalFormatting>
  <conditionalFormatting sqref="P4:AC4 P6:AC1048576 P5:AB5">
    <cfRule type="containsText" dxfId="4" priority="2" operator="containsText" text=" ">
      <formula>NOT(ISERROR(SEARCH(" ",P4)))</formula>
    </cfRule>
  </conditionalFormatting>
  <conditionalFormatting sqref="P1048575:AC1048576">
    <cfRule type="expression" dxfId="3" priority="22">
      <formula>AND(NOT(ISBLANK(P1048575)),COUNTA(Q1048575:$AD1048576)=0)</formula>
    </cfRule>
  </conditionalFormatting>
  <conditionalFormatting sqref="AD1:AD1048576">
    <cfRule type="expression" dxfId="2" priority="17">
      <formula>NOT(OR(OR(AD1="",AD1="Species"),_xlfn.CONCAT(AB1," ")=LEFT(AD1,LEN(AB1)+1)))</formula>
    </cfRule>
  </conditionalFormatting>
  <conditionalFormatting sqref="AM4:AM1048576">
    <cfRule type="expression" dxfId="1" priority="19">
      <formula>NOT(AM4=proposedRank)</formula>
    </cfRule>
  </conditionalFormatting>
  <conditionalFormatting sqref="AA5">
    <cfRule type="expression" dxfId="0" priority="28">
      <formula>AND(NOT(ISBLANK(AA5)),COUNTA(AD5:$AD5)=0)</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4 Q6:AC1048576 Q5:AB5" xr:uid="{E28B2548-7112-D542-A592-7F8E7C97D14F}"/>
    <dataValidation type="custom" allowBlank="1" showInputMessage="1" showErrorMessage="1" errorTitle="Binomial Naming" error="Species name must start with the name of it's genus." promptTitle="binomial" sqref="AD1:AD3 AD5:AD1048576"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Simmonds</cp:lastModifiedBy>
  <dcterms:created xsi:type="dcterms:W3CDTF">2023-02-08T19:24:03Z</dcterms:created>
  <dcterms:modified xsi:type="dcterms:W3CDTF">2024-05-14T17:05:26Z</dcterms:modified>
</cp:coreProperties>
</file>