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urtish/Documents/ICTV/taxon_proposal_qc_and_load/testData/proposalsMergeSpecies/"/>
    </mc:Choice>
  </mc:AlternateContent>
  <xr:revisionPtr revIDLastSave="0" documentId="8_{79C5CB3B-AA8B-ED4F-9342-00FBE9795B87}" xr6:coauthVersionLast="47" xr6:coauthVersionMax="47" xr10:uidLastSave="{00000000-0000-0000-0000-000000000000}"/>
  <bookViews>
    <workbookView xWindow="960" yWindow="760" windowWidth="28800" windowHeight="1222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<sst xmlns="http://schemas.openxmlformats.org/spreadsheetml/2006/main" count="194" uniqueCount="134">
  <si>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</si>
  <si>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</si>
  <si>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</si>
  <si>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</si>
  <si>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</si>
  <si>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</si>
  <si>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</si>
  <si>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</si>
  <si>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</si>
  <si>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</si>
  <si>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</si>
  <si>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</si>
  <si>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</si>
  <si>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</si>
  <si>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</si>
  <si>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</si>
  <si>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</si>
  <si>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</si>
  <si>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</si>
  <si>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</si>
  <si>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</si>
  <si>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</si>
  <si>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</si>
  <si>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</si>
  <si>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</si>
  <si>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</si>
  <si>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</si>
  <si>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</si>
  <si>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</si>
  <si>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</si>
  <si>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</si>
  <si>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</si>
  <si>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</si>
  <si>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</si>
  <si>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</si>
  <si>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</si>
  <si>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</si>
  <si>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</si>
  <si>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</si>
  <si>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</si>
  <si>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</si>
  <si>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</si>
  <si>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</si>
  <si>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</si>
  <si>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</si>
  <si>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</si>
  <si>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</si>
  <si>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</si>
  <si>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</si>
  <si>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</si>
  <si>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</si>
  <si>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</si>
  <si>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</si>
  <si>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</si>
  <si>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</si>
  <si>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</si>
  <si>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</si>
  <si>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</si>
  <si>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</si>
  <si>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</si>
  <si>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</si>
  <si>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</si>
  <si>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</si>
  <si>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</si>
  <si>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</si>
  <si>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</si>
  <si>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</si>
  <si>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</si>
  <si>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</si>
  <si>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</si>
  <si>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</si>
  <si>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</si>
  <si>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</si>
  <si>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</si>
  <si>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</si>
  <si>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</si>
  <si>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</si>
  <si>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</si>
  <si>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</si>
  <si>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</si>
  <si>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</si>
  <si>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</si>
  <si>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</si>
  <si>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</si>
  <si>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</si>
  <si>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</si>
  <si>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</si>
  <si>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</si>
  <si>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</si>
  <si>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</si>
  <si>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</si>
  <si>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</si>
  <si>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</si>
  <si>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</si>
  <si>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</si>
  <si>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</si>
  <si>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</si>
  <si>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</si>
  <si>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</si>
  <si>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</si>
  <si>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</si>
  <si>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</si>
  <si>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</si>
  <si>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</si>
  <si>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</si>
  <si>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</si>
  <si>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</si>
  <si>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</si>
  <si>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</si>
  <si>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</si>
  <si>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</si>
  <si>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</si>
  <si>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</si>
  <si>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</si>
  <si>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</si>
  <si>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</si>
  <si>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</si>
  <si>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Orthornavirae</t>
  </si>
  <si>
    <t>Pisuviricota</t>
  </si>
  <si>
    <t>Pisoniviricetes</t>
  </si>
  <si>
    <t>Picornavirales</t>
  </si>
  <si>
    <t>Caliciviridae</t>
  </si>
  <si>
    <t>Lagovirus</t>
  </si>
  <si>
    <t>European brown hare syndrome virus</t>
  </si>
  <si>
    <t>Rabbit hemorrhagic disease virus</t>
  </si>
  <si>
    <t>Lagovirus europaeus</t>
  </si>
  <si>
    <t>The two virus species, RHDV and EBHSV, were combined into one species as Lagovirus europaeus (based on Le Pendu et al., Journal of General Virology 2017;98:1658–1666)</t>
    <phoneticPr fontId="31"/>
  </si>
  <si>
    <t>M67473</t>
  </si>
  <si>
    <t>rabbit hemorrhagic disease virus</t>
  </si>
  <si>
    <t>RHDV</t>
  </si>
  <si>
    <t>GH/DE/1988</t>
  </si>
  <si>
    <t>EBHSV</t>
  </si>
  <si>
    <t>GD/FR/1989</t>
  </si>
  <si>
    <t>Z69620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</si>
</sst>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sz val="6"/>
      <name val="Calibri"/>
      <family val="3"/>
      <charset val="128"/>
      <scheme val="minor"/>
    </font>
    <font>
      <i/>
      <sz val="12"/>
      <color rgb="FFFF0000"/>
      <name val="Calibri"/>
      <family val="2"/>
      <scheme val="minor"/>
    </font>
    <font>
      <b/>
      <sz val="12"/>
      <color rgb="FFFF0000"/>
      <name val="Calibri"/>
      <family val="2"/>
      <scheme val="minor"/>
    </font>
    <font>
      <b/>
      <sz val="12"/>
      <color rgb="FFFF0000"/>
      <name val="Calibri"/>
      <family val="3"/>
      <charset val="128"/>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0" borderId="0" xfId="0" applyFont="1" applyAlignment="1">
      <alignment horizontal="left" vertical="top"/>
    </xf>
    <xf numFmtId="0" fontId="32" fillId="0" borderId="0" xfId="0" applyFont="1" applyAlignment="1">
      <alignment horizontal="left" vertical="top"/>
    </xf>
    <xf numFmtId="0" fontId="33" fillId="7" borderId="1" xfId="0" applyFont="1" applyFill="1" applyBorder="1"/>
    <xf numFmtId="0" fontId="34" fillId="7" borderId="1" xfId="0" applyFont="1" applyFill="1" applyBorder="1"/>
    <xf numFmtId="0" fontId="30" fillId="4" borderId="1" xfId="0" applyFont="1" applyFill="1" applyBorder="1"/>
    <xf numFmtId="0" fontId="30" fillId="7" borderId="1" xfId="0" applyFont="1" applyFill="1" applyBorder="1"/>
    <xf numFmtId="0" fontId="32"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14">
    <dxf>
      <font>
        <color rgb="FF9C0006"/>
      </font>
      <fill>
        <patternFill>
          <bgColor rgb="FFFFC7CE"/>
        </patternFill>
      </fill>
    </dxf>
    <dxf>
      <font>
        <b val="0"/>
        <i/>
      </font>
    </dxf>
    <dxf>
      <font>
        <color rgb="FF9C0006"/>
      </font>
      <fill>
        <patternFill>
          <bgColor rgb="FFFFC7CE"/>
        </patternFill>
      </fill>
    </dxf>
    <dxf>
      <font>
        <b/>
        <i val="0"/>
        <color rgb="FF7030A0"/>
      </font>
    </dxf>
    <dxf>
      <font>
        <b/>
        <i val="0"/>
        <color rgb="FF7030A0"/>
      </font>
    </dxf>
    <dxf>
      <font>
        <b/>
        <i val="0"/>
        <color rgb="FF7030A0"/>
      </font>
    </dxf>
    <dxf>
      <font>
        <b/>
        <i val="0"/>
        <color rgb="FF7030A0"/>
      </font>
    </dxf>
    <dxf>
      <font>
        <color rgb="FF9C0006"/>
      </font>
      <fill>
        <patternFill>
          <bgColor rgb="FFFFC7CE"/>
        </patternFill>
      </fill>
    </dxf>
    <dxf>
      <font>
        <color rgb="FF9C0006"/>
      </font>
      <fill>
        <patternFill>
          <bgColor rgb="FFFFC7CE"/>
        </patternFill>
      </fill>
    </dxf>
    <dxf>
      <font>
        <b/>
        <i val="0"/>
        <color rgb="FF7030A0"/>
      </font>
    </dxf>
    <dxf>
      <font>
        <b val="0"/>
        <i/>
      </font>
    </dxf>
    <dxf>
      <font>
        <b val="0"/>
        <i/>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1640625" defaultRowHeight="16" x14ac:dyDescent="0.2"/>
  <cols>
    <col min="1" max="1" width="2.83203125" customWidth="1"/>
    <col min="2" max="2" width="173.33203125" customWidth="1"/>
  </cols>
  <sheetData>
    <row r="1" spans="2:2" ht="37" customHeight="1" x14ac:dyDescent="0.2">
      <c r="B1" s="33" t="s">
        <v>115</v>
      </c>
    </row>
    <row r="2" spans="2:2" ht="255" x14ac:dyDescent="0.2">
      <c r="B2" s="32" t="s">
        <v>114</v>
      </c>
    </row>
  </sheetData>
  <phoneticPr fontId="31"/>
  <conditionalFormatting sqref="B2">
    <cfRule type="expression" dxfId="13"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2"/>
  <sheetViews>
    <sheetView tabSelected="1" topLeftCell="W1" zoomScaleNormal="100" workbookViewId="0">
      <pane ySplit="4" topLeftCell="A5" activePane="bottomLeft" state="frozen"/>
      <selection pane="bottomLeft" activeCell="A8" sqref="A8:XFD18"/>
    </sheetView>
  </sheetViews>
  <sheetFormatPr baseColWidth="10" defaultColWidth="11.1640625" defaultRowHeight="16" x14ac:dyDescent="0.2"/>
  <cols>
    <col min="1" max="1" width="15" style="2" bestFit="1" customWidth="1"/>
    <col min="2" max="2" width="9" style="2" bestFit="1" customWidth="1"/>
    <col min="3" max="3" width="8.1640625" style="2" bestFit="1" customWidth="1"/>
    <col min="4" max="4" width="11.1640625" style="2" bestFit="1" customWidth="1"/>
    <col min="5" max="14" width="10.83203125" style="2"/>
    <col min="15" max="15" width="32.1640625" style="2" customWidth="1"/>
    <col min="16" max="16" width="17" style="14" customWidth="1"/>
    <col min="17" max="29" width="10.83203125" style="14"/>
    <col min="30" max="30" width="22.1640625" style="26" customWidth="1"/>
    <col min="31" max="31" width="31.1640625" style="4" customWidth="1"/>
    <col min="32" max="32" width="27.6640625" style="4" customWidth="1"/>
    <col min="33" max="33" width="16.1640625" style="4" customWidth="1"/>
    <col min="34" max="34" width="27.1640625" style="4" bestFit="1" customWidth="1"/>
    <col min="35" max="35" width="17.1640625" style="4" bestFit="1" customWidth="1"/>
    <col min="36" max="36" width="20.1640625" style="4" bestFit="1" customWidth="1"/>
    <col min="37" max="37" width="12.33203125" style="4" bestFit="1" customWidth="1"/>
    <col min="38" max="39" width="10.83203125" style="15"/>
    <col min="40" max="40" width="56.6640625" style="1" customWidth="1"/>
  </cols>
  <sheetData>
    <row r="1" spans="1:41" s="17" customFormat="1" ht="24" x14ac:dyDescent="0.3">
      <c r="A1" s="18" t="s">
        <v>81</v>
      </c>
      <c r="B1" s="52" t="s">
        <v>112</v>
      </c>
      <c r="C1" s="52"/>
      <c r="D1" s="52"/>
      <c r="E1" s="53" t="str">
        <f ca="1">IF(LEN(cellFilenameFormatErrors)=0,LEFT(cellBaseFilename,9),"Code is automatically derived from the filename: 'YEAR.###X.[STATUS.][v#.]DESCRIPTION.xlsx', X=SC code")</f>
        <v>2023.001S</v>
      </c>
      <c r="F1" s="53"/>
      <c r="G1" s="53"/>
      <c r="H1" s="53"/>
      <c r="I1" s="53"/>
      <c r="J1" s="53"/>
      <c r="K1" s="53"/>
      <c r="L1" s="53"/>
      <c r="M1" s="53"/>
      <c r="N1" s="53"/>
      <c r="O1" s="53"/>
      <c r="P1" s="4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4"/>
      <c r="R1" s="44"/>
      <c r="S1" s="44"/>
      <c r="T1" s="44"/>
      <c r="U1" s="44"/>
      <c r="V1" s="44"/>
      <c r="W1" s="44"/>
      <c r="X1" s="44"/>
      <c r="Y1" s="44"/>
      <c r="Z1" s="44"/>
      <c r="AA1" s="44"/>
      <c r="AB1" s="44"/>
      <c r="AC1" s="44"/>
      <c r="AD1" s="29" t="s">
        <v>28</v>
      </c>
      <c r="AE1" s="25" t="str" cm="1">
        <f t="array" aca="1" ref="AE1" ca="1">MID(CELL("filename",'Proposal Template'!$B$1),SEARCH("[",CELL("filename",'Proposal Template'!$B$1))+1, SEARCH("]",CELL("filename",'Proposal Template'!$B$1))-SEARCH("[",CELL("filename",'Proposal Template'!$B$1))-1)</f>
        <v>2023.001S.N.v1.Caliciviridae_12sprenamed.xlsx</v>
      </c>
      <c r="AF1" s="23"/>
      <c r="AG1" s="16"/>
      <c r="AH1" s="16"/>
      <c r="AI1" s="16"/>
      <c r="AJ1" s="16"/>
      <c r="AK1" s="16"/>
      <c r="AL1" s="16"/>
      <c r="AM1" s="16"/>
      <c r="AN1" s="16"/>
      <c r="AO1"/>
    </row>
    <row r="2" spans="1:41" ht="19" x14ac:dyDescent="0.25">
      <c r="A2" s="18" t="s">
        <v>113</v>
      </c>
      <c r="B2" s="52" t="s">
        <v>111</v>
      </c>
      <c r="C2" s="52"/>
      <c r="D2" s="52"/>
      <c r="E2" s="5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+ssRNA (S) proposals</v>
      </c>
      <c r="F2" s="54"/>
      <c r="G2" s="54"/>
      <c r="H2" s="54"/>
      <c r="I2" s="54"/>
      <c r="J2" s="54"/>
      <c r="K2" s="54"/>
      <c r="L2" s="54"/>
      <c r="M2" s="54"/>
      <c r="N2" s="54"/>
      <c r="O2" s="54"/>
      <c r="P2" s="45" t="str">
        <f ca="1">_xlfn.CONCAT(
IF(NOT(ISERROR(AF2)),"","Study Section code ('"&amp;AE2&amp;"') is not valid; ")
)</f>
        <v/>
      </c>
      <c r="Q2" s="46"/>
      <c r="R2" s="46"/>
      <c r="S2" s="46"/>
      <c r="T2" s="46"/>
      <c r="U2" s="46"/>
      <c r="V2" s="46"/>
      <c r="W2" s="46"/>
      <c r="X2" s="46"/>
      <c r="Y2" s="46"/>
      <c r="Z2" s="46"/>
      <c r="AA2" s="46"/>
      <c r="AB2" s="46"/>
      <c r="AC2" s="46"/>
      <c r="AD2" s="30" t="s">
        <v>28</v>
      </c>
      <c r="AE2" s="24" t="str">
        <f ca="1">MID(AE1,9,1)</f>
        <v>S</v>
      </c>
      <c r="AF2" s="24" t="str">
        <f ca="1">VLOOKUP(AE2,studySectionCodeLUT,2,FALSE)</f>
        <v>Animal +ssRNA (S) proposals</v>
      </c>
      <c r="AG2" s="3"/>
      <c r="AH2" s="3"/>
      <c r="AI2" s="3"/>
      <c r="AJ2" s="3"/>
      <c r="AK2" s="3"/>
      <c r="AL2" s="3"/>
      <c r="AM2" s="3"/>
      <c r="AN2" s="3"/>
    </row>
    <row r="3" spans="1:41" ht="36" customHeight="1" x14ac:dyDescent="0.2">
      <c r="A3" s="47" t="s">
        <v>21</v>
      </c>
      <c r="B3" s="47"/>
      <c r="C3" s="47"/>
      <c r="D3" s="47"/>
      <c r="E3" s="47"/>
      <c r="F3" s="47"/>
      <c r="G3" s="47"/>
      <c r="H3" s="47"/>
      <c r="I3" s="47"/>
      <c r="J3" s="47"/>
      <c r="K3" s="47"/>
      <c r="L3" s="47"/>
      <c r="M3" s="47"/>
      <c r="N3" s="47"/>
      <c r="O3" s="47"/>
      <c r="P3" s="48" t="s">
        <v>22</v>
      </c>
      <c r="Q3" s="48"/>
      <c r="R3" s="48"/>
      <c r="S3" s="48"/>
      <c r="T3" s="48"/>
      <c r="U3" s="48"/>
      <c r="V3" s="48"/>
      <c r="W3" s="48"/>
      <c r="X3" s="48"/>
      <c r="Y3" s="48"/>
      <c r="Z3" s="48"/>
      <c r="AA3" s="48"/>
      <c r="AB3" s="48"/>
      <c r="AC3" s="48"/>
      <c r="AD3" s="48"/>
      <c r="AE3" s="49" t="s">
        <v>110</v>
      </c>
      <c r="AF3" s="50"/>
      <c r="AG3" s="50"/>
      <c r="AH3" s="50"/>
      <c r="AI3" s="50"/>
      <c r="AJ3" s="50"/>
      <c r="AK3" s="51"/>
      <c r="AL3" s="41" t="s">
        <v>109</v>
      </c>
      <c r="AM3" s="42"/>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8" t="s">
        <v>116</v>
      </c>
      <c r="B5" s="38"/>
      <c r="C5" s="38" t="s">
        <v>117</v>
      </c>
      <c r="D5" s="38"/>
      <c r="E5" s="38" t="s">
        <v>118</v>
      </c>
      <c r="F5" s="38"/>
      <c r="G5" s="38" t="s">
        <v>119</v>
      </c>
      <c r="H5" s="38"/>
      <c r="I5" s="38" t="s">
        <v>120</v>
      </c>
      <c r="J5" s="38"/>
      <c r="K5" s="38" t="s">
        <v>121</v>
      </c>
      <c r="L5" s="38"/>
      <c r="M5" s="38" t="s">
        <v>122</v>
      </c>
      <c r="N5" s="38"/>
      <c r="O5" s="38" t="s">
        <v>124</v>
      </c>
      <c r="P5" s="39" t="s">
        <v>116</v>
      </c>
      <c r="Q5" s="39"/>
      <c r="R5" s="39" t="s">
        <v>117</v>
      </c>
      <c r="S5" s="39"/>
      <c r="T5" s="39" t="s">
        <v>118</v>
      </c>
      <c r="U5" s="39"/>
      <c r="V5" s="39" t="s">
        <v>119</v>
      </c>
      <c r="W5" s="39"/>
      <c r="X5" s="39" t="s">
        <v>120</v>
      </c>
      <c r="Y5" s="39"/>
      <c r="Z5" s="39" t="s">
        <v>121</v>
      </c>
      <c r="AA5" s="39"/>
      <c r="AB5" s="39" t="s">
        <v>122</v>
      </c>
      <c r="AD5" s="40" t="s">
        <v>125</v>
      </c>
      <c r="AE5" s="4" t="s">
        <v>127</v>
      </c>
      <c r="AF5" s="4" t="s">
        <v>128</v>
      </c>
      <c r="AG5" s="4" t="s">
        <v>129</v>
      </c>
      <c r="AH5" s="4" t="s">
        <v>130</v>
      </c>
      <c r="AI5" s="4" t="s">
        <v>24</v>
      </c>
      <c r="AJ5" s="4" t="s">
        <v>101</v>
      </c>
      <c r="AK5" s="4" t="s">
        <v>63</v>
      </c>
      <c r="AL5" s="15" t="s">
        <v>48</v>
      </c>
      <c r="AM5" s="15" t="s">
        <v>28</v>
      </c>
      <c r="AN5" s="35" t="s">
        <v>126</v>
      </c>
    </row>
    <row r="6" spans="1:41" x14ac:dyDescent="0.2">
      <c r="A6" s="2" t="s">
        <v>116</v>
      </c>
      <c r="C6" s="2" t="s">
        <v>117</v>
      </c>
      <c r="E6" s="2" t="s">
        <v>118</v>
      </c>
      <c r="G6" s="2" t="s">
        <v>119</v>
      </c>
      <c r="I6" s="2" t="s">
        <v>120</v>
      </c>
      <c r="K6" s="2" t="s">
        <v>121</v>
      </c>
      <c r="M6" s="2" t="s">
        <v>122</v>
      </c>
      <c r="O6" s="2" t="s">
        <v>123</v>
      </c>
      <c r="P6" s="14" t="s">
        <v>116</v>
      </c>
      <c r="R6" s="14" t="s">
        <v>117</v>
      </c>
      <c r="T6" s="14" t="s">
        <v>118</v>
      </c>
      <c r="V6" s="14" t="s">
        <v>119</v>
      </c>
      <c r="X6" s="14" t="s">
        <v>120</v>
      </c>
      <c r="Z6" s="14" t="s">
        <v>121</v>
      </c>
      <c r="AB6" s="14" t="s">
        <v>122</v>
      </c>
      <c r="AD6" s="37" t="s">
        <v>125</v>
      </c>
      <c r="AE6" s="4" t="s">
        <v>133</v>
      </c>
      <c r="AF6" s="4" t="s">
        <v>123</v>
      </c>
      <c r="AG6" s="4" t="s">
        <v>131</v>
      </c>
      <c r="AH6" s="4" t="s">
        <v>132</v>
      </c>
      <c r="AI6" s="4" t="s">
        <v>24</v>
      </c>
      <c r="AJ6" s="4" t="s">
        <v>101</v>
      </c>
      <c r="AK6" s="4" t="s">
        <v>63</v>
      </c>
      <c r="AL6" s="15" t="s">
        <v>48</v>
      </c>
      <c r="AM6" s="15" t="s">
        <v>28</v>
      </c>
      <c r="AN6" s="35" t="s">
        <v>126</v>
      </c>
    </row>
    <row r="7" spans="1:41" x14ac:dyDescent="0.2">
      <c r="AD7" s="37"/>
      <c r="AN7" s="34"/>
    </row>
    <row r="8" spans="1:41" x14ac:dyDescent="0.2">
      <c r="AD8" s="36"/>
      <c r="AN8" s="34"/>
    </row>
    <row r="9" spans="1:41" x14ac:dyDescent="0.2">
      <c r="AD9" s="37"/>
      <c r="AN9" s="34"/>
    </row>
    <row r="10" spans="1:41" x14ac:dyDescent="0.2">
      <c r="AD10" s="37"/>
      <c r="AN10" s="34"/>
    </row>
    <row r="11" spans="1:41" x14ac:dyDescent="0.2">
      <c r="AD11" s="37"/>
      <c r="AN11" s="34"/>
    </row>
    <row r="12" spans="1:41" x14ac:dyDescent="0.2">
      <c r="AD12" s="37"/>
      <c r="AN12" s="34"/>
    </row>
    <row r="13" spans="1:41" x14ac:dyDescent="0.2">
      <c r="AD13" s="37"/>
      <c r="AN13" s="34"/>
    </row>
    <row r="14" spans="1:41" x14ac:dyDescent="0.2">
      <c r="AD14" s="37"/>
      <c r="AN14" s="34"/>
    </row>
    <row r="15" spans="1:41" x14ac:dyDescent="0.2">
      <c r="AD15" s="37"/>
      <c r="AN15" s="34"/>
    </row>
    <row r="16" spans="1:41" x14ac:dyDescent="0.2">
      <c r="AD16" s="37"/>
      <c r="AN16" s="34"/>
    </row>
    <row r="17" spans="30:40" x14ac:dyDescent="0.2">
      <c r="AD17" s="37"/>
      <c r="AN17" s="34"/>
    </row>
    <row r="18" spans="30:40" x14ac:dyDescent="0.2">
      <c r="AD18" s="37"/>
      <c r="AN18" s="35"/>
    </row>
    <row r="22" spans="30:40" x14ac:dyDescent="0.2">
      <c r="AD22" s="37"/>
      <c r="AN22" s="35"/>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phoneticPr fontId="31"/>
  <conditionalFormatting sqref="A6:AC6">
    <cfRule type="expression" dxfId="12" priority="12">
      <formula>ROW(A6)&gt;5</formula>
    </cfRule>
  </conditionalFormatting>
  <conditionalFormatting sqref="A1:AD5">
    <cfRule type="expression" dxfId="11" priority="7">
      <formula>ROW(A1)&gt;5</formula>
    </cfRule>
  </conditionalFormatting>
  <conditionalFormatting sqref="A7:AD1048576">
    <cfRule type="expression" dxfId="10" priority="18">
      <formula>ROW(A7)&gt;5</formula>
    </cfRule>
  </conditionalFormatting>
  <conditionalFormatting sqref="P1:P5 Q3:AC5">
    <cfRule type="expression" dxfId="9" priority="30">
      <formula>AND(NOT(ISBLANK(P1)),COUNTA(Q1:$AD1)=0)</formula>
    </cfRule>
  </conditionalFormatting>
  <conditionalFormatting sqref="P4:AC1048576">
    <cfRule type="containsText" dxfId="8" priority="14" operator="containsText" text=" ">
      <formula>NOT(ISERROR(SEARCH(" ",P4)))</formula>
    </cfRule>
  </conditionalFormatting>
  <conditionalFormatting sqref="P5:AC6">
    <cfRule type="containsText" dxfId="7" priority="5" operator="containsText" text=" ">
      <formula>NOT(ISERROR(SEARCH(" ",P5)))</formula>
    </cfRule>
    <cfRule type="expression" dxfId="6" priority="6">
      <formula>AND(NOT(ISBLANK(P5)),COUNTA(Q5:$AD5)=0)</formula>
    </cfRule>
  </conditionalFormatting>
  <conditionalFormatting sqref="P6:AC6">
    <cfRule type="expression" dxfId="5" priority="15">
      <formula>AND(NOT(ISBLANK(P6)),COUNTA(Q6:$AD6)=0)</formula>
    </cfRule>
  </conditionalFormatting>
  <conditionalFormatting sqref="P7:AC1048574">
    <cfRule type="expression" dxfId="4" priority="20">
      <formula>AND(NOT(ISBLANK(P7)),COUNTA(Q7:$AD7)=0)</formula>
    </cfRule>
  </conditionalFormatting>
  <conditionalFormatting sqref="P1048575:AC1048576">
    <cfRule type="expression" dxfId="3" priority="49">
      <formula>AND(NOT(ISBLANK(P1048575)),COUNTA(Q1048575:$AD1048576)=0)</formula>
    </cfRule>
  </conditionalFormatting>
  <conditionalFormatting sqref="AD1:AD1048576">
    <cfRule type="expression" dxfId="2" priority="2">
      <formula>NOT(OR(OR(AD1="",AD1="Species"),_xlfn.CONCAT(AB1," ")=LEFT(AD1,LEN(AB1)+1)))</formula>
    </cfRule>
  </conditionalFormatting>
  <conditionalFormatting sqref="AD5:AD6">
    <cfRule type="expression" dxfId="1" priority="1">
      <formula>ROW(AD5)&gt;5</formula>
    </cfRule>
  </conditionalFormatting>
  <conditionalFormatting sqref="AM4:AM1048576">
    <cfRule type="expression" dxfId="0" priority="17">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1:AD3 AD5:AD1048576"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AM1:AM2 AM4:AM1048576</xm:sqref>
        </x14:dataValidation>
        <x14:dataValidation type="list" errorStyle="warning" allowBlank="1" showInputMessage="1" showErrorMessage="1" xr:uid="{D4A1542F-405E-D64A-BE3C-CC6C4DBA969B}">
          <x14:formula1>
            <xm:f>'Menu Items (Do not change)'!$D:$D</xm:f>
          </x14:formula1>
          <xm:sqref>AL1:AL2 AL4:AL1048576</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1640625"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honeticPr fontId="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2023-11-08T20:53:53Z</dcterms:modified>
</cp:coreProperties>
</file>