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Data Store\data\Project\ICTV\Proposals Secretary\Corrected TPs 2023\"/>
    </mc:Choice>
  </mc:AlternateContent>
  <xr:revisionPtr revIDLastSave="0" documentId="8_{D1453135-D8A9-4CB7-A61C-EA4085E44885}" xr6:coauthVersionLast="47" xr6:coauthVersionMax="47" xr10:uidLastSave="{00000000-0000-0000-0000-000000000000}"/>
  <bookViews>
    <workbookView xWindow="270" yWindow="1950" windowWidth="28530" windowHeight="14085"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Template'!$AL$1:$AL$4</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P1" i="1" l="1"/>
  <c r="E2" i="1" s="1"/>
  <c r="AE2" i="1"/>
  <c r="AF2" i="1" s="1"/>
  <c r="P2" i="1" s="1"/>
  <c r="E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<sst xmlns="http://schemas.openxmlformats.org/spreadsheetml/2006/main" count="674" uniqueCount="242">
  <si>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</si>
  <si>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</si>
  <si>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</si>
  <si>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</si>
  <si>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</si>
  <si>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</si>
  <si>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</si>
  <si>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</si>
  <si>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</si>
  <si>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</si>
  <si>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</si>
  <si>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</si>
  <si>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</si>
  <si>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</si>
  <si>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</si>
  <si>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</si>
  <si>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</si>
  <si>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</si>
  <si>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</si>
  <si>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</si>
  <si>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</si>
  <si>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</si>
  <si>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</si>
  <si>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</si>
  <si>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</si>
  <si>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</si>
  <si>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</si>
  <si>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</si>
  <si>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</si>
  <si>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</si>
  <si>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</si>
  <si>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</si>
  <si>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</si>
  <si>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</si>
  <si>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</si>
  <si>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</si>
  <si>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</si>
  <si>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</si>
  <si>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</si>
  <si>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</si>
  <si>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</si>
  <si>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</si>
  <si>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</si>
  <si>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</si>
  <si>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</si>
  <si>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</si>
  <si>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</si>
  <si>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</si>
  <si>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</si>
  <si>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</si>
  <si>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</si>
  <si>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</si>
  <si>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</si>
  <si>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</si>
  <si>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</si>
  <si>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</si>
  <si>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</si>
  <si>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</si>
  <si>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</si>
  <si>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</si>
  <si>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</si>
  <si>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</si>
  <si>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</si>
  <si>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</si>
  <si>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</si>
  <si>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</si>
  <si>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</si>
  <si>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</si>
  <si>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</si>
  <si>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</si>
  <si>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</si>
  <si>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</si>
  <si>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</si>
  <si>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</si>
  <si>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</si>
  <si>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</si>
  <si>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</si>
  <si>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</si>
  <si>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</si>
  <si>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</si>
  <si>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</si>
  <si>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</si>
  <si>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</si>
  <si>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</si>
  <si>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</si>
  <si>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</si>
  <si>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</si>
  <si>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</si>
  <si>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</si>
  <si>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</si>
  <si>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</si>
  <si>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</si>
  <si>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</si>
  <si>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</si>
  <si>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</si>
  <si>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</si>
  <si>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</si>
  <si>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</si>
  <si>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</si>
  <si>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</si>
  <si>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</si>
  <si>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</si>
  <si>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</si>
  <si>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</si>
  <si>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</si>
  <si>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</si>
  <si>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</si>
  <si>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</si>
  <si>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</si>
  <si>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</si>
  <si>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</si>
  <si>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</si>
  <si>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</si>
  <si>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</si>
  <si>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</si>
  <si>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version 2024.1</t>
  </si>
  <si>
    <t>edit a typo in the species epithet</t>
  </si>
  <si>
    <t>Riboviria</t>
  </si>
  <si>
    <t>Pararnavirae</t>
  </si>
  <si>
    <t>Artverviricota</t>
  </si>
  <si>
    <t>Revtraviricetes</t>
  </si>
  <si>
    <t>Ortervirales</t>
  </si>
  <si>
    <t>Retroviridae</t>
  </si>
  <si>
    <t>Spumaretrovirinae</t>
  </si>
  <si>
    <t>Bovispumavirus</t>
  </si>
  <si>
    <t>Bovispumavirus bostaufo</t>
  </si>
  <si>
    <t>Equispumavirus</t>
  </si>
  <si>
    <t>Equispumavirus equcabfo</t>
  </si>
  <si>
    <t>Felispumavirus</t>
  </si>
  <si>
    <t>Felispumavirus felcatfo</t>
  </si>
  <si>
    <t>Prosimiispumavirus</t>
  </si>
  <si>
    <t>Prosimiispumavirus otocrafo</t>
  </si>
  <si>
    <t>Simiispumavirus</t>
  </si>
  <si>
    <t>Simiispumavirus ponpygpygfo</t>
  </si>
  <si>
    <t>Simiispumavirus pantrotrofo</t>
  </si>
  <si>
    <t>Simiispumavirus macfasfo</t>
  </si>
  <si>
    <t>Simiispumavirus pantroschfo</t>
  </si>
  <si>
    <t>Simiispumavirus chlaetfo</t>
  </si>
  <si>
    <t>Simiispumavirus cernicfo</t>
  </si>
  <si>
    <t>Simiispumavirus macfusfo</t>
  </si>
  <si>
    <t>Simiispumavirus macmulfo</t>
  </si>
  <si>
    <t>Simiispumavirus atesppfo</t>
  </si>
  <si>
    <t>Simiispumavirus saiscifo</t>
  </si>
  <si>
    <t>Simiispumavirus maccycfo</t>
  </si>
  <si>
    <t>Simiispumavirus pantroverfo</t>
  </si>
  <si>
    <t>Simiispumavirus gorgorgorfo</t>
  </si>
  <si>
    <t>Simiispumavirus caljacfo</t>
  </si>
  <si>
    <t>Simiispumavirus sapxanfo</t>
  </si>
  <si>
    <t>Bovispumavirus bostau</t>
  </si>
  <si>
    <t>Equispumavirus equcab</t>
  </si>
  <si>
    <t>Felispumavirus felcat</t>
  </si>
  <si>
    <t>Prosimiispumavirus otocra</t>
  </si>
  <si>
    <t>Simiispumavirus ponpygpyg</t>
  </si>
  <si>
    <t>Simiispumavirus pantrotro</t>
  </si>
  <si>
    <t>Simiispumavirus macfas</t>
  </si>
  <si>
    <t>Simiispumavirus pantrosch</t>
  </si>
  <si>
    <t>Simiispumavirus chlaet</t>
  </si>
  <si>
    <t>Simiispumavirus cernic</t>
  </si>
  <si>
    <t>Simiispumavirus macfus</t>
  </si>
  <si>
    <t>Simiispumavirus macmul</t>
  </si>
  <si>
    <t>Simiispumavirus atespp</t>
  </si>
  <si>
    <t>Simiispumavirus saisci</t>
  </si>
  <si>
    <t>Simiispumavirus maccyc</t>
  </si>
  <si>
    <t>Simiispumavirus pantrover</t>
  </si>
  <si>
    <t>Simiispumavirus gorgorgor</t>
  </si>
  <si>
    <t>Simiispumavirus caljac</t>
  </si>
  <si>
    <t>Simiispumavirus sapxan</t>
  </si>
  <si>
    <t>U94514</t>
  </si>
  <si>
    <t>bovine foamy virus Bos taurus</t>
  </si>
  <si>
    <t>BFVbta</t>
  </si>
  <si>
    <t>BSV-11</t>
  </si>
  <si>
    <t>AF201902</t>
  </si>
  <si>
    <t>equine foamy virus Equus caballus</t>
  </si>
  <si>
    <t>EFVeca</t>
  </si>
  <si>
    <t>1</t>
  </si>
  <si>
    <t>Y08851</t>
  </si>
  <si>
    <t>feline foamy virus Felis catus</t>
  </si>
  <si>
    <t>FFVfca</t>
  </si>
  <si>
    <t>FUV7</t>
  </si>
  <si>
    <t>KM233624</t>
  </si>
  <si>
    <t>simian foamy virus Otolemur crassicaudatus</t>
  </si>
  <si>
    <t>SFVocr</t>
  </si>
  <si>
    <t>1557</t>
  </si>
  <si>
    <t>AJ544579</t>
  </si>
  <si>
    <t>simian foamy virus Pongo pygmaeus pygmaeus</t>
  </si>
  <si>
    <t>SFVppy</t>
  </si>
  <si>
    <t>bella</t>
  </si>
  <si>
    <t>JQ867463</t>
  </si>
  <si>
    <t>simian foamy virus Pan troglodytes troglodytes</t>
  </si>
  <si>
    <t>SFVptr_huBAD327</t>
  </si>
  <si>
    <t>human isolate BAD327</t>
  </si>
  <si>
    <t>LC094267</t>
  </si>
  <si>
    <t>simian foamy virus Macaca fascicularis</t>
  </si>
  <si>
    <t>SFVmfa_Cy5061</t>
  </si>
  <si>
    <t>Cy5061</t>
  </si>
  <si>
    <t>KX087159</t>
  </si>
  <si>
    <t>simian foamy virus Pan troglodytes schweinfurthii</t>
  </si>
  <si>
    <t>SFVpsc</t>
  </si>
  <si>
    <t>human HSRV; clone 13</t>
  </si>
  <si>
    <t>M74895</t>
  </si>
  <si>
    <t>simian foamy virus Chlorocebus aethiops</t>
  </si>
  <si>
    <t>SFVcae</t>
  </si>
  <si>
    <t>LK3</t>
  </si>
  <si>
    <t>JQ867466</t>
  </si>
  <si>
    <t>simian foamy virus Cercopithecus nictitans</t>
  </si>
  <si>
    <t>SFVcni</t>
  </si>
  <si>
    <t>human AG16</t>
  </si>
  <si>
    <t>AB923518</t>
  </si>
  <si>
    <t>simian foamy virus Macaca fuscata</t>
  </si>
  <si>
    <t>SFVmfu</t>
  </si>
  <si>
    <t>WK1; clone pJM356</t>
  </si>
  <si>
    <t>MF280817</t>
  </si>
  <si>
    <t>simian foamy virus Macaca mulatta</t>
  </si>
  <si>
    <t>SFVmmu</t>
  </si>
  <si>
    <t>K3T</t>
  </si>
  <si>
    <t>EU010385</t>
  </si>
  <si>
    <t>simian foamy virus Ateles sp.</t>
  </si>
  <si>
    <t>SFVa</t>
  </si>
  <si>
    <t>Hooks40</t>
  </si>
  <si>
    <t>GU356394</t>
  </si>
  <si>
    <t>simian foamy virus Saimiri sciureus</t>
  </si>
  <si>
    <t>SFVssc</t>
  </si>
  <si>
    <t>1224</t>
  </si>
  <si>
    <t>X54482</t>
  </si>
  <si>
    <t>simian foamy virus Macaca cyclopis</t>
  </si>
  <si>
    <t>SFVmcy</t>
  </si>
  <si>
    <t>FV21</t>
  </si>
  <si>
    <t>U04327</t>
  </si>
  <si>
    <t>simian foamy virus Pan troglodytes verus</t>
  </si>
  <si>
    <t>SFVpve</t>
  </si>
  <si>
    <t>SFVcpz</t>
  </si>
  <si>
    <t>HM245790</t>
  </si>
  <si>
    <t>simian foamy virus Gorilla gorilla gorilla</t>
  </si>
  <si>
    <t>SFVggo</t>
  </si>
  <si>
    <t>Gg</t>
  </si>
  <si>
    <t>GU356395</t>
  </si>
  <si>
    <t>simian foamy virus Callithrix jacchus</t>
  </si>
  <si>
    <t>SFVcja</t>
  </si>
  <si>
    <t>FXV</t>
  </si>
  <si>
    <t>KP143760</t>
  </si>
  <si>
    <t>simian foamy virus Sapajus xanthosternos</t>
  </si>
  <si>
    <t>Z17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</si>
</sst>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sz val="12"/>
      <color rgb="FF7030A0"/>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49">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0" fillId="7" borderId="1" xfId="0" applyFont="1" applyFill="1" applyBorder="1"/>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7">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defaultColWidth="11" defaultRowHeight="15.75"/>
  <cols>
    <col min="1" max="1" width="2.875" customWidth="1"/>
    <col min="2" max="2" width="173.5" customWidth="1"/>
  </cols>
  <sheetData>
    <row r="1" spans="2:2" ht="36.950000000000003" customHeight="1">
      <c r="B1" s="33" t="s">
        <v>114</v>
      </c>
    </row>
    <row r="2" spans="2:2" ht="236.25">
      <c r="B2" s="32" t="s">
        <v>113</v>
      </c>
    </row>
  </sheetData>
  <conditionalFormatting sqref="B2">
    <cfRule type="expression" dxfId="6"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23"/>
  <sheetViews>
    <sheetView tabSelected="1" zoomScaleNormal="100" workbookViewId="0">
      <pane ySplit="4" topLeftCell="A5" activePane="bottomLeft" state="frozen"/>
      <selection pane="bottomLeft" activeCell="AP14" sqref="AP14"/>
    </sheetView>
  </sheetViews>
  <sheetFormatPr defaultColWidth="11" defaultRowHeight="15.75"/>
  <cols>
    <col min="1" max="1" width="13" style="2" bestFit="1" customWidth="1"/>
    <col min="2" max="2" width="9" style="2" bestFit="1" customWidth="1"/>
    <col min="3" max="3" width="12.875" style="2" bestFit="1" customWidth="1"/>
    <col min="4" max="4" width="11.125" style="2" bestFit="1" customWidth="1"/>
    <col min="5" max="5" width="17" style="2" bestFit="1" customWidth="1"/>
    <col min="6" max="6" width="10.125" style="2" bestFit="1" customWidth="1"/>
    <col min="7" max="7" width="14" style="2" bestFit="1" customWidth="1"/>
    <col min="8" max="8" width="8.125" style="2" bestFit="1" customWidth="1"/>
    <col min="9" max="9" width="13.875" style="2" bestFit="1" customWidth="1"/>
    <col min="10" max="10" width="8.5" style="2" bestFit="1" customWidth="1"/>
    <col min="11" max="11" width="11.875" style="2" bestFit="1" customWidth="1"/>
    <col min="12" max="12" width="16.875" style="2" bestFit="1" customWidth="1"/>
    <col min="13" max="13" width="17.625" style="2" bestFit="1" customWidth="1"/>
    <col min="14" max="14" width="9" style="2" bestFit="1" customWidth="1"/>
    <col min="15" max="15" width="26" style="2" bestFit="1" customWidth="1"/>
    <col min="16" max="16" width="9" style="14" bestFit="1" customWidth="1"/>
    <col min="17" max="17" width="9.5" style="14" bestFit="1" customWidth="1"/>
    <col min="18" max="18" width="12.125" style="14" bestFit="1" customWidth="1"/>
    <col min="19" max="19" width="12.375" style="14" bestFit="1" customWidth="1"/>
    <col min="20" max="20" width="12.875" style="14" bestFit="1" customWidth="1"/>
    <col min="21" max="21" width="11.125" style="14" bestFit="1" customWidth="1"/>
    <col min="22" max="22" width="14" style="14" bestFit="1" customWidth="1"/>
    <col min="23" max="23" width="9" style="14" bestFit="1" customWidth="1"/>
    <col min="24" max="24" width="11.5" style="14" bestFit="1" customWidth="1"/>
    <col min="25" max="25" width="9.5" style="14" bestFit="1" customWidth="1"/>
    <col min="26" max="26" width="11.875" style="14" bestFit="1" customWidth="1"/>
    <col min="27" max="27" width="16.875" style="14" bestFit="1" customWidth="1"/>
    <col min="28" max="28" width="17.625" style="14" bestFit="1" customWidth="1"/>
    <col min="29" max="29" width="10" style="14" bestFit="1" customWidth="1"/>
    <col min="30" max="30" width="24.375" style="26" bestFit="1" customWidth="1"/>
    <col min="31" max="31" width="58.5" style="4" bestFit="1" customWidth="1"/>
    <col min="32" max="32" width="43" style="4" bestFit="1" customWidth="1"/>
    <col min="33" max="33" width="16.375" style="4" bestFit="1" customWidth="1"/>
    <col min="34" max="34" width="27.375" style="4" bestFit="1" customWidth="1"/>
    <col min="35" max="35" width="17.875" style="4" bestFit="1" customWidth="1"/>
    <col min="36" max="36" width="21" style="4" bestFit="1" customWidth="1"/>
    <col min="37" max="37" width="13.125" style="4" bestFit="1" customWidth="1"/>
    <col min="38" max="38" width="8.625" style="15" bestFit="1" customWidth="1"/>
    <col min="39" max="39" width="10.375" style="15" bestFit="1" customWidth="1"/>
    <col min="40" max="40" width="28.375" style="1" bestFit="1" customWidth="1"/>
  </cols>
  <sheetData>
    <row r="1" spans="1:41" s="17" customFormat="1" ht="23.25">
      <c r="A1" s="18" t="s">
        <v>81</v>
      </c>
      <c r="B1" s="46" t="s">
        <v>112</v>
      </c>
      <c r="C1" s="46"/>
      <c r="D1" s="46"/>
      <c r="E1" s="47" t="str">
        <f ca="1">IF(LEN(cellFilenameFormatErrors)=0,LEFT(cellBaseFilename,9),"Code is automatically derived from the filename: 'YEAR.###X.[STATUS.][v#.]DESCRIPTION.xlsx', X=SC code")</f>
        <v>Code is automatically derived from the filename: 'YEAR.###X.[STATUS.][v#.]DESCRIPTION.xlsx', X=SC code</v>
      </c>
      <c r="F1" s="47"/>
      <c r="G1" s="47"/>
      <c r="H1" s="47"/>
      <c r="I1" s="47"/>
      <c r="J1" s="47"/>
      <c r="K1" s="47"/>
      <c r="L1" s="47"/>
      <c r="M1" s="47"/>
      <c r="N1" s="47"/>
      <c r="O1" s="47"/>
      <c r="P1" s="37"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Please select menu item  'File'&gt;'Save As...' using filename format at left, then re-open!</v>
      </c>
      <c r="Q1" s="38"/>
      <c r="R1" s="38"/>
      <c r="S1" s="38"/>
      <c r="T1" s="38"/>
      <c r="U1" s="38"/>
      <c r="V1" s="38"/>
      <c r="W1" s="38"/>
      <c r="X1" s="38"/>
      <c r="Y1" s="38"/>
      <c r="Z1" s="38"/>
      <c r="AA1" s="38"/>
      <c r="AB1" s="38"/>
      <c r="AC1" s="38"/>
      <c r="AD1" s="29" t="s">
        <v>28</v>
      </c>
      <c r="AE1" s="25" t="str" cm="1">
        <f t="array" aca="1" ref="AE1" ca="1">MID(CELL("filename",'Proposal Template'!$B$1),SEARCH("[",CELL("filename",'Proposal Template'!$B$1))+1, SEARCH("]",CELL("filename",'Proposal Template'!$B$1))-SEARCH("[",CELL("filename",'Proposal Template'!$B$1))-1)</f>
        <v>TP_Template_Excel_module_2024_Retroviridae error correction.xlsx</v>
      </c>
      <c r="AF1" s="23"/>
      <c r="AG1" s="16"/>
      <c r="AH1" s="16"/>
      <c r="AI1" s="16"/>
      <c r="AJ1" s="16"/>
      <c r="AK1" s="16"/>
      <c r="AL1" s="16"/>
      <c r="AM1" s="16"/>
      <c r="AN1" s="16"/>
      <c r="AO1"/>
    </row>
    <row r="2" spans="1:41" ht="18.75">
      <c r="A2" s="18" t="s">
        <v>115</v>
      </c>
      <c r="B2" s="46" t="s">
        <v>111</v>
      </c>
      <c r="C2" s="46"/>
      <c r="D2" s="46"/>
      <c r="E2" s="48"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Determined from the Code above (X=Study Section abbrev). See columns F and G in the 'Menu Items' tab below.</v>
      </c>
      <c r="F2" s="48"/>
      <c r="G2" s="48"/>
      <c r="H2" s="48"/>
      <c r="I2" s="48"/>
      <c r="J2" s="48"/>
      <c r="K2" s="48"/>
      <c r="L2" s="48"/>
      <c r="M2" s="48"/>
      <c r="N2" s="48"/>
      <c r="O2" s="48"/>
      <c r="P2" s="39" t="str">
        <f ca="1">_xlfn.CONCAT(
IF(NOT(ISERROR(AF2)),"","Study Section code ('"&amp;AE2&amp;"') is not valid; ")
)</f>
        <v/>
      </c>
      <c r="Q2" s="40"/>
      <c r="R2" s="40"/>
      <c r="S2" s="40"/>
      <c r="T2" s="40"/>
      <c r="U2" s="40"/>
      <c r="V2" s="40"/>
      <c r="W2" s="40"/>
      <c r="X2" s="40"/>
      <c r="Y2" s="40"/>
      <c r="Z2" s="40"/>
      <c r="AA2" s="40"/>
      <c r="AB2" s="40"/>
      <c r="AC2" s="40"/>
      <c r="AD2" s="30" t="s">
        <v>28</v>
      </c>
      <c r="AE2" s="24" t="str">
        <f ca="1">MID(AE1,9,1)</f>
        <v>a</v>
      </c>
      <c r="AF2" s="24" t="str">
        <f ca="1">VLOOKUP(AE2,studySectionCodeLUT,2,FALSE)</f>
        <v>Archaeal viruses (A) proposals</v>
      </c>
      <c r="AG2" s="3"/>
      <c r="AH2" s="3"/>
      <c r="AI2" s="3"/>
      <c r="AJ2" s="3"/>
      <c r="AK2" s="3"/>
      <c r="AL2" s="3"/>
      <c r="AM2" s="3"/>
      <c r="AN2" s="3"/>
    </row>
    <row r="3" spans="1:41" ht="36" customHeight="1">
      <c r="A3" s="41" t="s">
        <v>21</v>
      </c>
      <c r="B3" s="41"/>
      <c r="C3" s="41"/>
      <c r="D3" s="41"/>
      <c r="E3" s="41"/>
      <c r="F3" s="41"/>
      <c r="G3" s="41"/>
      <c r="H3" s="41"/>
      <c r="I3" s="41"/>
      <c r="J3" s="41"/>
      <c r="K3" s="41"/>
      <c r="L3" s="41"/>
      <c r="M3" s="41"/>
      <c r="N3" s="41"/>
      <c r="O3" s="41"/>
      <c r="P3" s="42" t="s">
        <v>22</v>
      </c>
      <c r="Q3" s="42"/>
      <c r="R3" s="42"/>
      <c r="S3" s="42"/>
      <c r="T3" s="42"/>
      <c r="U3" s="42"/>
      <c r="V3" s="42"/>
      <c r="W3" s="42"/>
      <c r="X3" s="42"/>
      <c r="Y3" s="42"/>
      <c r="Z3" s="42"/>
      <c r="AA3" s="42"/>
      <c r="AB3" s="42"/>
      <c r="AC3" s="42"/>
      <c r="AD3" s="42"/>
      <c r="AE3" s="43" t="s">
        <v>110</v>
      </c>
      <c r="AF3" s="44"/>
      <c r="AG3" s="44"/>
      <c r="AH3" s="44"/>
      <c r="AI3" s="44"/>
      <c r="AJ3" s="44"/>
      <c r="AK3" s="45"/>
      <c r="AL3" s="35" t="s">
        <v>109</v>
      </c>
      <c r="AM3" s="36"/>
      <c r="AN3" s="31" t="s">
        <v>23</v>
      </c>
    </row>
    <row r="4" spans="1:41" s="8" customFormat="1" ht="32.1" customHeight="1">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c r="A5" s="2" t="s">
        <v>117</v>
      </c>
      <c r="C5" s="2" t="s">
        <v>118</v>
      </c>
      <c r="E5" s="2" t="s">
        <v>119</v>
      </c>
      <c r="G5" s="2" t="s">
        <v>120</v>
      </c>
      <c r="I5" s="2" t="s">
        <v>121</v>
      </c>
      <c r="K5" s="2" t="s">
        <v>122</v>
      </c>
      <c r="L5" s="2" t="s">
        <v>123</v>
      </c>
      <c r="M5" s="2" t="s">
        <v>124</v>
      </c>
      <c r="O5" s="2" t="s">
        <v>125</v>
      </c>
      <c r="P5" s="14" t="s">
        <v>117</v>
      </c>
      <c r="R5" s="14" t="s">
        <v>118</v>
      </c>
      <c r="T5" s="14" t="s">
        <v>119</v>
      </c>
      <c r="V5" s="14" t="s">
        <v>120</v>
      </c>
      <c r="X5" s="14" t="s">
        <v>121</v>
      </c>
      <c r="Z5" s="14" t="s">
        <v>122</v>
      </c>
      <c r="AA5" s="14" t="s">
        <v>123</v>
      </c>
      <c r="AB5" s="14" t="s">
        <v>124</v>
      </c>
      <c r="AD5" s="34" t="s">
        <v>148</v>
      </c>
      <c r="AE5" s="4" t="s">
        <v>167</v>
      </c>
      <c r="AF5" s="4" t="s">
        <v>168</v>
      </c>
      <c r="AG5" s="4" t="s">
        <v>169</v>
      </c>
      <c r="AH5" s="4" t="s">
        <v>170</v>
      </c>
      <c r="AI5" s="4" t="s">
        <v>24</v>
      </c>
      <c r="AJ5" s="4" t="s">
        <v>43</v>
      </c>
      <c r="AK5" s="4" t="s">
        <v>63</v>
      </c>
      <c r="AL5" s="15" t="s">
        <v>37</v>
      </c>
      <c r="AM5" s="15" t="s">
        <v>28</v>
      </c>
      <c r="AN5" s="1" t="s">
        <v>116</v>
      </c>
    </row>
    <row r="6" spans="1:41">
      <c r="A6" s="2" t="s">
        <v>117</v>
      </c>
      <c r="C6" s="2" t="s">
        <v>118</v>
      </c>
      <c r="E6" s="2" t="s">
        <v>119</v>
      </c>
      <c r="G6" s="2" t="s">
        <v>120</v>
      </c>
      <c r="I6" s="2" t="s">
        <v>121</v>
      </c>
      <c r="K6" s="2" t="s">
        <v>122</v>
      </c>
      <c r="L6" s="2" t="s">
        <v>123</v>
      </c>
      <c r="M6" s="2" t="s">
        <v>126</v>
      </c>
      <c r="O6" s="2" t="s">
        <v>127</v>
      </c>
      <c r="P6" s="14" t="s">
        <v>117</v>
      </c>
      <c r="R6" s="14" t="s">
        <v>118</v>
      </c>
      <c r="T6" s="14" t="s">
        <v>119</v>
      </c>
      <c r="V6" s="14" t="s">
        <v>120</v>
      </c>
      <c r="X6" s="14" t="s">
        <v>121</v>
      </c>
      <c r="Z6" s="14" t="s">
        <v>122</v>
      </c>
      <c r="AA6" s="14" t="s">
        <v>123</v>
      </c>
      <c r="AB6" s="14" t="s">
        <v>126</v>
      </c>
      <c r="AD6" s="34" t="s">
        <v>149</v>
      </c>
      <c r="AE6" s="4" t="s">
        <v>171</v>
      </c>
      <c r="AF6" s="4" t="s">
        <v>172</v>
      </c>
      <c r="AG6" s="4" t="s">
        <v>173</v>
      </c>
      <c r="AH6" s="4" t="s">
        <v>174</v>
      </c>
      <c r="AI6" s="4" t="s">
        <v>24</v>
      </c>
      <c r="AJ6" s="4" t="s">
        <v>43</v>
      </c>
      <c r="AK6" s="4" t="s">
        <v>63</v>
      </c>
      <c r="AL6" s="15" t="s">
        <v>37</v>
      </c>
      <c r="AM6" s="15" t="s">
        <v>28</v>
      </c>
      <c r="AN6" s="1" t="s">
        <v>116</v>
      </c>
    </row>
    <row r="7" spans="1:41">
      <c r="A7" s="2" t="s">
        <v>117</v>
      </c>
      <c r="C7" s="2" t="s">
        <v>118</v>
      </c>
      <c r="E7" s="2" t="s">
        <v>119</v>
      </c>
      <c r="G7" s="2" t="s">
        <v>120</v>
      </c>
      <c r="I7" s="2" t="s">
        <v>121</v>
      </c>
      <c r="K7" s="2" t="s">
        <v>122</v>
      </c>
      <c r="L7" s="2" t="s">
        <v>123</v>
      </c>
      <c r="M7" s="2" t="s">
        <v>128</v>
      </c>
      <c r="O7" s="2" t="s">
        <v>129</v>
      </c>
      <c r="P7" s="14" t="s">
        <v>117</v>
      </c>
      <c r="R7" s="14" t="s">
        <v>118</v>
      </c>
      <c r="T7" s="14" t="s">
        <v>119</v>
      </c>
      <c r="V7" s="14" t="s">
        <v>120</v>
      </c>
      <c r="X7" s="14" t="s">
        <v>121</v>
      </c>
      <c r="Z7" s="14" t="s">
        <v>122</v>
      </c>
      <c r="AA7" s="14" t="s">
        <v>123</v>
      </c>
      <c r="AB7" s="14" t="s">
        <v>128</v>
      </c>
      <c r="AD7" s="34" t="s">
        <v>150</v>
      </c>
      <c r="AE7" s="4" t="s">
        <v>175</v>
      </c>
      <c r="AF7" s="4" t="s">
        <v>176</v>
      </c>
      <c r="AG7" s="4" t="s">
        <v>177</v>
      </c>
      <c r="AH7" s="4" t="s">
        <v>178</v>
      </c>
      <c r="AI7" s="4" t="s">
        <v>24</v>
      </c>
      <c r="AJ7" s="4" t="s">
        <v>43</v>
      </c>
      <c r="AK7" s="4" t="s">
        <v>63</v>
      </c>
      <c r="AL7" s="15" t="s">
        <v>37</v>
      </c>
      <c r="AM7" s="15" t="s">
        <v>28</v>
      </c>
      <c r="AN7" s="1" t="s">
        <v>116</v>
      </c>
    </row>
    <row r="8" spans="1:41">
      <c r="A8" s="2" t="s">
        <v>117</v>
      </c>
      <c r="C8" s="2" t="s">
        <v>118</v>
      </c>
      <c r="E8" s="2" t="s">
        <v>119</v>
      </c>
      <c r="G8" s="2" t="s">
        <v>120</v>
      </c>
      <c r="I8" s="2" t="s">
        <v>121</v>
      </c>
      <c r="K8" s="2" t="s">
        <v>122</v>
      </c>
      <c r="L8" s="2" t="s">
        <v>123</v>
      </c>
      <c r="M8" s="2" t="s">
        <v>130</v>
      </c>
      <c r="O8" s="2" t="s">
        <v>131</v>
      </c>
      <c r="P8" s="14" t="s">
        <v>117</v>
      </c>
      <c r="R8" s="14" t="s">
        <v>118</v>
      </c>
      <c r="T8" s="14" t="s">
        <v>119</v>
      </c>
      <c r="V8" s="14" t="s">
        <v>120</v>
      </c>
      <c r="X8" s="14" t="s">
        <v>121</v>
      </c>
      <c r="Z8" s="14" t="s">
        <v>122</v>
      </c>
      <c r="AA8" s="14" t="s">
        <v>123</v>
      </c>
      <c r="AB8" s="14" t="s">
        <v>130</v>
      </c>
      <c r="AD8" s="34" t="s">
        <v>151</v>
      </c>
      <c r="AE8" s="4" t="s">
        <v>179</v>
      </c>
      <c r="AF8" s="4" t="s">
        <v>180</v>
      </c>
      <c r="AG8" s="4" t="s">
        <v>181</v>
      </c>
      <c r="AH8" s="4" t="s">
        <v>182</v>
      </c>
      <c r="AI8" s="4" t="s">
        <v>24</v>
      </c>
      <c r="AJ8" s="4" t="s">
        <v>43</v>
      </c>
      <c r="AK8" s="4" t="s">
        <v>63</v>
      </c>
      <c r="AL8" s="15" t="s">
        <v>37</v>
      </c>
      <c r="AM8" s="15" t="s">
        <v>28</v>
      </c>
      <c r="AN8" s="1" t="s">
        <v>116</v>
      </c>
    </row>
    <row r="9" spans="1:41">
      <c r="A9" s="2" t="s">
        <v>117</v>
      </c>
      <c r="C9" s="2" t="s">
        <v>118</v>
      </c>
      <c r="E9" s="2" t="s">
        <v>119</v>
      </c>
      <c r="G9" s="2" t="s">
        <v>120</v>
      </c>
      <c r="I9" s="2" t="s">
        <v>121</v>
      </c>
      <c r="K9" s="2" t="s">
        <v>122</v>
      </c>
      <c r="L9" s="2" t="s">
        <v>123</v>
      </c>
      <c r="M9" s="2" t="s">
        <v>132</v>
      </c>
      <c r="O9" s="2" t="s">
        <v>133</v>
      </c>
      <c r="P9" s="14" t="s">
        <v>117</v>
      </c>
      <c r="R9" s="14" t="s">
        <v>118</v>
      </c>
      <c r="T9" s="14" t="s">
        <v>119</v>
      </c>
      <c r="V9" s="14" t="s">
        <v>120</v>
      </c>
      <c r="X9" s="14" t="s">
        <v>121</v>
      </c>
      <c r="Z9" s="14" t="s">
        <v>122</v>
      </c>
      <c r="AA9" s="14" t="s">
        <v>123</v>
      </c>
      <c r="AB9" s="14" t="s">
        <v>132</v>
      </c>
      <c r="AD9" s="34" t="s">
        <v>152</v>
      </c>
      <c r="AE9" s="4" t="s">
        <v>183</v>
      </c>
      <c r="AF9" s="4" t="s">
        <v>184</v>
      </c>
      <c r="AG9" s="4" t="s">
        <v>185</v>
      </c>
      <c r="AH9" s="4" t="s">
        <v>186</v>
      </c>
      <c r="AI9" s="4" t="s">
        <v>24</v>
      </c>
      <c r="AJ9" s="4" t="s">
        <v>43</v>
      </c>
      <c r="AK9" s="4" t="s">
        <v>63</v>
      </c>
      <c r="AL9" s="15" t="s">
        <v>37</v>
      </c>
      <c r="AM9" s="15" t="s">
        <v>28</v>
      </c>
      <c r="AN9" s="1" t="s">
        <v>116</v>
      </c>
    </row>
    <row r="10" spans="1:41">
      <c r="A10" s="2" t="s">
        <v>117</v>
      </c>
      <c r="C10" s="2" t="s">
        <v>118</v>
      </c>
      <c r="E10" s="2" t="s">
        <v>119</v>
      </c>
      <c r="G10" s="2" t="s">
        <v>120</v>
      </c>
      <c r="I10" s="2" t="s">
        <v>121</v>
      </c>
      <c r="K10" s="2" t="s">
        <v>122</v>
      </c>
      <c r="L10" s="2" t="s">
        <v>123</v>
      </c>
      <c r="M10" s="2" t="s">
        <v>132</v>
      </c>
      <c r="O10" s="2" t="s">
        <v>134</v>
      </c>
      <c r="P10" s="14" t="s">
        <v>117</v>
      </c>
      <c r="R10" s="14" t="s">
        <v>118</v>
      </c>
      <c r="T10" s="14" t="s">
        <v>119</v>
      </c>
      <c r="V10" s="14" t="s">
        <v>120</v>
      </c>
      <c r="X10" s="14" t="s">
        <v>121</v>
      </c>
      <c r="Z10" s="14" t="s">
        <v>122</v>
      </c>
      <c r="AA10" s="14" t="s">
        <v>123</v>
      </c>
      <c r="AB10" s="14" t="s">
        <v>132</v>
      </c>
      <c r="AD10" s="34" t="s">
        <v>153</v>
      </c>
      <c r="AE10" s="4" t="s">
        <v>187</v>
      </c>
      <c r="AF10" s="4" t="s">
        <v>188</v>
      </c>
      <c r="AG10" s="4" t="s">
        <v>189</v>
      </c>
      <c r="AH10" s="4" t="s">
        <v>190</v>
      </c>
      <c r="AI10" s="4" t="s">
        <v>24</v>
      </c>
      <c r="AJ10" s="4" t="s">
        <v>43</v>
      </c>
      <c r="AK10" s="4" t="s">
        <v>63</v>
      </c>
      <c r="AL10" s="15" t="s">
        <v>37</v>
      </c>
      <c r="AM10" s="15" t="s">
        <v>28</v>
      </c>
      <c r="AN10" s="1" t="s">
        <v>116</v>
      </c>
    </row>
    <row r="11" spans="1:41">
      <c r="A11" s="2" t="s">
        <v>117</v>
      </c>
      <c r="C11" s="2" t="s">
        <v>118</v>
      </c>
      <c r="E11" s="2" t="s">
        <v>119</v>
      </c>
      <c r="G11" s="2" t="s">
        <v>120</v>
      </c>
      <c r="I11" s="2" t="s">
        <v>121</v>
      </c>
      <c r="K11" s="2" t="s">
        <v>122</v>
      </c>
      <c r="L11" s="2" t="s">
        <v>123</v>
      </c>
      <c r="M11" s="2" t="s">
        <v>132</v>
      </c>
      <c r="O11" s="2" t="s">
        <v>135</v>
      </c>
      <c r="P11" s="14" t="s">
        <v>117</v>
      </c>
      <c r="R11" s="14" t="s">
        <v>118</v>
      </c>
      <c r="T11" s="14" t="s">
        <v>119</v>
      </c>
      <c r="V11" s="14" t="s">
        <v>120</v>
      </c>
      <c r="X11" s="14" t="s">
        <v>121</v>
      </c>
      <c r="Z11" s="14" t="s">
        <v>122</v>
      </c>
      <c r="AA11" s="14" t="s">
        <v>123</v>
      </c>
      <c r="AB11" s="14" t="s">
        <v>132</v>
      </c>
      <c r="AD11" s="34" t="s">
        <v>154</v>
      </c>
      <c r="AE11" s="4" t="s">
        <v>191</v>
      </c>
      <c r="AF11" s="4" t="s">
        <v>192</v>
      </c>
      <c r="AG11" s="4" t="s">
        <v>193</v>
      </c>
      <c r="AH11" s="4" t="s">
        <v>194</v>
      </c>
      <c r="AI11" s="4" t="s">
        <v>24</v>
      </c>
      <c r="AJ11" s="4" t="s">
        <v>43</v>
      </c>
      <c r="AK11" s="4" t="s">
        <v>63</v>
      </c>
      <c r="AL11" s="15" t="s">
        <v>37</v>
      </c>
      <c r="AM11" s="15" t="s">
        <v>28</v>
      </c>
      <c r="AN11" s="1" t="s">
        <v>116</v>
      </c>
    </row>
    <row r="12" spans="1:41">
      <c r="A12" s="2" t="s">
        <v>117</v>
      </c>
      <c r="C12" s="2" t="s">
        <v>118</v>
      </c>
      <c r="E12" s="2" t="s">
        <v>119</v>
      </c>
      <c r="G12" s="2" t="s">
        <v>120</v>
      </c>
      <c r="I12" s="2" t="s">
        <v>121</v>
      </c>
      <c r="K12" s="2" t="s">
        <v>122</v>
      </c>
      <c r="L12" s="2" t="s">
        <v>123</v>
      </c>
      <c r="M12" s="2" t="s">
        <v>132</v>
      </c>
      <c r="O12" s="2" t="s">
        <v>136</v>
      </c>
      <c r="P12" s="14" t="s">
        <v>117</v>
      </c>
      <c r="R12" s="14" t="s">
        <v>118</v>
      </c>
      <c r="T12" s="14" t="s">
        <v>119</v>
      </c>
      <c r="V12" s="14" t="s">
        <v>120</v>
      </c>
      <c r="X12" s="14" t="s">
        <v>121</v>
      </c>
      <c r="Z12" s="14" t="s">
        <v>122</v>
      </c>
      <c r="AA12" s="14" t="s">
        <v>123</v>
      </c>
      <c r="AB12" s="14" t="s">
        <v>132</v>
      </c>
      <c r="AD12" s="34" t="s">
        <v>155</v>
      </c>
      <c r="AE12" s="4" t="s">
        <v>195</v>
      </c>
      <c r="AF12" s="4" t="s">
        <v>196</v>
      </c>
      <c r="AG12" s="4" t="s">
        <v>197</v>
      </c>
      <c r="AH12" s="4" t="s">
        <v>198</v>
      </c>
      <c r="AI12" s="4" t="s">
        <v>24</v>
      </c>
      <c r="AJ12" s="4" t="s">
        <v>43</v>
      </c>
      <c r="AK12" s="4" t="s">
        <v>63</v>
      </c>
      <c r="AL12" s="15" t="s">
        <v>37</v>
      </c>
      <c r="AM12" s="15" t="s">
        <v>28</v>
      </c>
      <c r="AN12" s="1" t="s">
        <v>116</v>
      </c>
    </row>
    <row r="13" spans="1:41">
      <c r="A13" s="2" t="s">
        <v>117</v>
      </c>
      <c r="C13" s="2" t="s">
        <v>118</v>
      </c>
      <c r="E13" s="2" t="s">
        <v>119</v>
      </c>
      <c r="G13" s="2" t="s">
        <v>120</v>
      </c>
      <c r="I13" s="2" t="s">
        <v>121</v>
      </c>
      <c r="K13" s="2" t="s">
        <v>122</v>
      </c>
      <c r="L13" s="2" t="s">
        <v>123</v>
      </c>
      <c r="M13" s="2" t="s">
        <v>132</v>
      </c>
      <c r="O13" s="2" t="s">
        <v>137</v>
      </c>
      <c r="P13" s="14" t="s">
        <v>117</v>
      </c>
      <c r="R13" s="14" t="s">
        <v>118</v>
      </c>
      <c r="T13" s="14" t="s">
        <v>119</v>
      </c>
      <c r="V13" s="14" t="s">
        <v>120</v>
      </c>
      <c r="X13" s="14" t="s">
        <v>121</v>
      </c>
      <c r="Z13" s="14" t="s">
        <v>122</v>
      </c>
      <c r="AA13" s="14" t="s">
        <v>123</v>
      </c>
      <c r="AB13" s="14" t="s">
        <v>132</v>
      </c>
      <c r="AD13" s="34" t="s">
        <v>156</v>
      </c>
      <c r="AE13" s="4" t="s">
        <v>199</v>
      </c>
      <c r="AF13" s="4" t="s">
        <v>200</v>
      </c>
      <c r="AG13" s="4" t="s">
        <v>201</v>
      </c>
      <c r="AH13" s="4" t="s">
        <v>202</v>
      </c>
      <c r="AI13" s="4" t="s">
        <v>24</v>
      </c>
      <c r="AJ13" s="4" t="s">
        <v>43</v>
      </c>
      <c r="AK13" s="4" t="s">
        <v>63</v>
      </c>
      <c r="AL13" s="15" t="s">
        <v>37</v>
      </c>
      <c r="AM13" s="15" t="s">
        <v>28</v>
      </c>
      <c r="AN13" s="1" t="s">
        <v>116</v>
      </c>
    </row>
    <row r="14" spans="1:41">
      <c r="A14" s="2" t="s">
        <v>117</v>
      </c>
      <c r="C14" s="2" t="s">
        <v>118</v>
      </c>
      <c r="E14" s="2" t="s">
        <v>119</v>
      </c>
      <c r="G14" s="2" t="s">
        <v>120</v>
      </c>
      <c r="I14" s="2" t="s">
        <v>121</v>
      </c>
      <c r="K14" s="2" t="s">
        <v>122</v>
      </c>
      <c r="L14" s="2" t="s">
        <v>123</v>
      </c>
      <c r="M14" s="2" t="s">
        <v>132</v>
      </c>
      <c r="O14" s="2" t="s">
        <v>138</v>
      </c>
      <c r="P14" s="14" t="s">
        <v>117</v>
      </c>
      <c r="R14" s="14" t="s">
        <v>118</v>
      </c>
      <c r="T14" s="14" t="s">
        <v>119</v>
      </c>
      <c r="V14" s="14" t="s">
        <v>120</v>
      </c>
      <c r="X14" s="14" t="s">
        <v>121</v>
      </c>
      <c r="Z14" s="14" t="s">
        <v>122</v>
      </c>
      <c r="AA14" s="14" t="s">
        <v>123</v>
      </c>
      <c r="AB14" s="14" t="s">
        <v>132</v>
      </c>
      <c r="AD14" s="34" t="s">
        <v>157</v>
      </c>
      <c r="AE14" s="4" t="s">
        <v>203</v>
      </c>
      <c r="AF14" s="4" t="s">
        <v>204</v>
      </c>
      <c r="AG14" s="4" t="s">
        <v>205</v>
      </c>
      <c r="AH14" s="4" t="s">
        <v>206</v>
      </c>
      <c r="AI14" s="4" t="s">
        <v>24</v>
      </c>
      <c r="AJ14" s="4" t="s">
        <v>43</v>
      </c>
      <c r="AK14" s="4" t="s">
        <v>63</v>
      </c>
      <c r="AL14" s="15" t="s">
        <v>37</v>
      </c>
      <c r="AM14" s="15" t="s">
        <v>28</v>
      </c>
      <c r="AN14" s="1" t="s">
        <v>116</v>
      </c>
    </row>
    <row r="15" spans="1:41">
      <c r="A15" s="2" t="s">
        <v>117</v>
      </c>
      <c r="C15" s="2" t="s">
        <v>118</v>
      </c>
      <c r="E15" s="2" t="s">
        <v>119</v>
      </c>
      <c r="G15" s="2" t="s">
        <v>120</v>
      </c>
      <c r="I15" s="2" t="s">
        <v>121</v>
      </c>
      <c r="K15" s="2" t="s">
        <v>122</v>
      </c>
      <c r="L15" s="2" t="s">
        <v>123</v>
      </c>
      <c r="M15" s="2" t="s">
        <v>132</v>
      </c>
      <c r="O15" s="2" t="s">
        <v>139</v>
      </c>
      <c r="P15" s="14" t="s">
        <v>117</v>
      </c>
      <c r="R15" s="14" t="s">
        <v>118</v>
      </c>
      <c r="T15" s="14" t="s">
        <v>119</v>
      </c>
      <c r="V15" s="14" t="s">
        <v>120</v>
      </c>
      <c r="X15" s="14" t="s">
        <v>121</v>
      </c>
      <c r="Z15" s="14" t="s">
        <v>122</v>
      </c>
      <c r="AA15" s="14" t="s">
        <v>123</v>
      </c>
      <c r="AB15" s="14" t="s">
        <v>132</v>
      </c>
      <c r="AD15" s="34" t="s">
        <v>158</v>
      </c>
      <c r="AE15" s="4" t="s">
        <v>207</v>
      </c>
      <c r="AF15" s="4" t="s">
        <v>208</v>
      </c>
      <c r="AG15" s="4" t="s">
        <v>209</v>
      </c>
      <c r="AH15" s="4" t="s">
        <v>210</v>
      </c>
      <c r="AI15" s="4" t="s">
        <v>24</v>
      </c>
      <c r="AJ15" s="4" t="s">
        <v>43</v>
      </c>
      <c r="AK15" s="4" t="s">
        <v>63</v>
      </c>
      <c r="AL15" s="15" t="s">
        <v>37</v>
      </c>
      <c r="AM15" s="15" t="s">
        <v>28</v>
      </c>
      <c r="AN15" s="1" t="s">
        <v>116</v>
      </c>
    </row>
    <row r="16" spans="1:41">
      <c r="A16" s="2" t="s">
        <v>117</v>
      </c>
      <c r="C16" s="2" t="s">
        <v>118</v>
      </c>
      <c r="E16" s="2" t="s">
        <v>119</v>
      </c>
      <c r="G16" s="2" t="s">
        <v>120</v>
      </c>
      <c r="I16" s="2" t="s">
        <v>121</v>
      </c>
      <c r="K16" s="2" t="s">
        <v>122</v>
      </c>
      <c r="L16" s="2" t="s">
        <v>123</v>
      </c>
      <c r="M16" s="2" t="s">
        <v>132</v>
      </c>
      <c r="O16" s="2" t="s">
        <v>140</v>
      </c>
      <c r="P16" s="14" t="s">
        <v>117</v>
      </c>
      <c r="R16" s="14" t="s">
        <v>118</v>
      </c>
      <c r="T16" s="14" t="s">
        <v>119</v>
      </c>
      <c r="V16" s="14" t="s">
        <v>120</v>
      </c>
      <c r="X16" s="14" t="s">
        <v>121</v>
      </c>
      <c r="Z16" s="14" t="s">
        <v>122</v>
      </c>
      <c r="AA16" s="14" t="s">
        <v>123</v>
      </c>
      <c r="AB16" s="14" t="s">
        <v>132</v>
      </c>
      <c r="AD16" s="34" t="s">
        <v>159</v>
      </c>
      <c r="AE16" s="4" t="s">
        <v>211</v>
      </c>
      <c r="AF16" s="4" t="s">
        <v>212</v>
      </c>
      <c r="AG16" s="4" t="s">
        <v>213</v>
      </c>
      <c r="AH16" s="4" t="s">
        <v>214</v>
      </c>
      <c r="AI16" s="4" t="s">
        <v>24</v>
      </c>
      <c r="AJ16" s="4" t="s">
        <v>43</v>
      </c>
      <c r="AK16" s="4" t="s">
        <v>63</v>
      </c>
      <c r="AL16" s="15" t="s">
        <v>37</v>
      </c>
      <c r="AM16" s="15" t="s">
        <v>28</v>
      </c>
      <c r="AN16" s="1" t="s">
        <v>116</v>
      </c>
    </row>
    <row r="17" spans="1:40">
      <c r="A17" s="2" t="s">
        <v>117</v>
      </c>
      <c r="C17" s="2" t="s">
        <v>118</v>
      </c>
      <c r="E17" s="2" t="s">
        <v>119</v>
      </c>
      <c r="G17" s="2" t="s">
        <v>120</v>
      </c>
      <c r="I17" s="2" t="s">
        <v>121</v>
      </c>
      <c r="K17" s="2" t="s">
        <v>122</v>
      </c>
      <c r="L17" s="2" t="s">
        <v>123</v>
      </c>
      <c r="M17" s="2" t="s">
        <v>132</v>
      </c>
      <c r="O17" s="2" t="s">
        <v>141</v>
      </c>
      <c r="P17" s="14" t="s">
        <v>117</v>
      </c>
      <c r="R17" s="14" t="s">
        <v>118</v>
      </c>
      <c r="T17" s="14" t="s">
        <v>119</v>
      </c>
      <c r="V17" s="14" t="s">
        <v>120</v>
      </c>
      <c r="X17" s="14" t="s">
        <v>121</v>
      </c>
      <c r="Z17" s="14" t="s">
        <v>122</v>
      </c>
      <c r="AA17" s="14" t="s">
        <v>123</v>
      </c>
      <c r="AB17" s="14" t="s">
        <v>132</v>
      </c>
      <c r="AD17" s="34" t="s">
        <v>160</v>
      </c>
      <c r="AE17" s="4" t="s">
        <v>215</v>
      </c>
      <c r="AF17" s="4" t="s">
        <v>216</v>
      </c>
      <c r="AG17" s="4" t="s">
        <v>217</v>
      </c>
      <c r="AH17" s="4" t="s">
        <v>218</v>
      </c>
      <c r="AI17" s="4" t="s">
        <v>24</v>
      </c>
      <c r="AJ17" s="4" t="s">
        <v>43</v>
      </c>
      <c r="AK17" s="4" t="s">
        <v>63</v>
      </c>
      <c r="AL17" s="15" t="s">
        <v>37</v>
      </c>
      <c r="AM17" s="15" t="s">
        <v>28</v>
      </c>
      <c r="AN17" s="1" t="s">
        <v>116</v>
      </c>
    </row>
    <row r="18" spans="1:40">
      <c r="A18" s="2" t="s">
        <v>117</v>
      </c>
      <c r="C18" s="2" t="s">
        <v>118</v>
      </c>
      <c r="E18" s="2" t="s">
        <v>119</v>
      </c>
      <c r="G18" s="2" t="s">
        <v>120</v>
      </c>
      <c r="I18" s="2" t="s">
        <v>121</v>
      </c>
      <c r="K18" s="2" t="s">
        <v>122</v>
      </c>
      <c r="L18" s="2" t="s">
        <v>123</v>
      </c>
      <c r="M18" s="2" t="s">
        <v>132</v>
      </c>
      <c r="O18" s="2" t="s">
        <v>142</v>
      </c>
      <c r="P18" s="14" t="s">
        <v>117</v>
      </c>
      <c r="R18" s="14" t="s">
        <v>118</v>
      </c>
      <c r="T18" s="14" t="s">
        <v>119</v>
      </c>
      <c r="V18" s="14" t="s">
        <v>120</v>
      </c>
      <c r="X18" s="14" t="s">
        <v>121</v>
      </c>
      <c r="Z18" s="14" t="s">
        <v>122</v>
      </c>
      <c r="AA18" s="14" t="s">
        <v>123</v>
      </c>
      <c r="AB18" s="14" t="s">
        <v>132</v>
      </c>
      <c r="AD18" s="34" t="s">
        <v>161</v>
      </c>
      <c r="AE18" s="4" t="s">
        <v>219</v>
      </c>
      <c r="AF18" s="4" t="s">
        <v>220</v>
      </c>
      <c r="AG18" s="4" t="s">
        <v>221</v>
      </c>
      <c r="AH18" s="4" t="s">
        <v>222</v>
      </c>
      <c r="AI18" s="4" t="s">
        <v>24</v>
      </c>
      <c r="AJ18" s="4" t="s">
        <v>43</v>
      </c>
      <c r="AK18" s="4" t="s">
        <v>63</v>
      </c>
      <c r="AL18" s="15" t="s">
        <v>37</v>
      </c>
      <c r="AM18" s="15" t="s">
        <v>28</v>
      </c>
      <c r="AN18" s="1" t="s">
        <v>116</v>
      </c>
    </row>
    <row r="19" spans="1:40">
      <c r="A19" s="2" t="s">
        <v>117</v>
      </c>
      <c r="C19" s="2" t="s">
        <v>118</v>
      </c>
      <c r="E19" s="2" t="s">
        <v>119</v>
      </c>
      <c r="G19" s="2" t="s">
        <v>120</v>
      </c>
      <c r="I19" s="2" t="s">
        <v>121</v>
      </c>
      <c r="K19" s="2" t="s">
        <v>122</v>
      </c>
      <c r="L19" s="2" t="s">
        <v>123</v>
      </c>
      <c r="M19" s="2" t="s">
        <v>132</v>
      </c>
      <c r="O19" s="2" t="s">
        <v>143</v>
      </c>
      <c r="P19" s="14" t="s">
        <v>117</v>
      </c>
      <c r="R19" s="14" t="s">
        <v>118</v>
      </c>
      <c r="T19" s="14" t="s">
        <v>119</v>
      </c>
      <c r="V19" s="14" t="s">
        <v>120</v>
      </c>
      <c r="X19" s="14" t="s">
        <v>121</v>
      </c>
      <c r="Z19" s="14" t="s">
        <v>122</v>
      </c>
      <c r="AA19" s="14" t="s">
        <v>123</v>
      </c>
      <c r="AB19" s="14" t="s">
        <v>132</v>
      </c>
      <c r="AD19" s="34" t="s">
        <v>162</v>
      </c>
      <c r="AE19" s="4" t="s">
        <v>223</v>
      </c>
      <c r="AF19" s="4" t="s">
        <v>224</v>
      </c>
      <c r="AG19" s="4" t="s">
        <v>225</v>
      </c>
      <c r="AH19" s="4" t="s">
        <v>226</v>
      </c>
      <c r="AI19" s="4" t="s">
        <v>24</v>
      </c>
      <c r="AJ19" s="4" t="s">
        <v>43</v>
      </c>
      <c r="AK19" s="4" t="s">
        <v>63</v>
      </c>
      <c r="AL19" s="15" t="s">
        <v>37</v>
      </c>
      <c r="AM19" s="15" t="s">
        <v>28</v>
      </c>
      <c r="AN19" s="1" t="s">
        <v>116</v>
      </c>
    </row>
    <row r="20" spans="1:40">
      <c r="A20" s="2" t="s">
        <v>117</v>
      </c>
      <c r="C20" s="2" t="s">
        <v>118</v>
      </c>
      <c r="E20" s="2" t="s">
        <v>119</v>
      </c>
      <c r="G20" s="2" t="s">
        <v>120</v>
      </c>
      <c r="I20" s="2" t="s">
        <v>121</v>
      </c>
      <c r="K20" s="2" t="s">
        <v>122</v>
      </c>
      <c r="L20" s="2" t="s">
        <v>123</v>
      </c>
      <c r="M20" s="2" t="s">
        <v>132</v>
      </c>
      <c r="O20" s="2" t="s">
        <v>144</v>
      </c>
      <c r="P20" s="14" t="s">
        <v>117</v>
      </c>
      <c r="R20" s="14" t="s">
        <v>118</v>
      </c>
      <c r="T20" s="14" t="s">
        <v>119</v>
      </c>
      <c r="V20" s="14" t="s">
        <v>120</v>
      </c>
      <c r="X20" s="14" t="s">
        <v>121</v>
      </c>
      <c r="Z20" s="14" t="s">
        <v>122</v>
      </c>
      <c r="AA20" s="14" t="s">
        <v>123</v>
      </c>
      <c r="AB20" s="14" t="s">
        <v>132</v>
      </c>
      <c r="AD20" s="34" t="s">
        <v>163</v>
      </c>
      <c r="AE20" s="4" t="s">
        <v>227</v>
      </c>
      <c r="AF20" s="4" t="s">
        <v>228</v>
      </c>
      <c r="AG20" s="4" t="s">
        <v>229</v>
      </c>
      <c r="AH20" s="4" t="s">
        <v>230</v>
      </c>
      <c r="AI20" s="4" t="s">
        <v>24</v>
      </c>
      <c r="AJ20" s="4" t="s">
        <v>43</v>
      </c>
      <c r="AK20" s="4" t="s">
        <v>63</v>
      </c>
      <c r="AL20" s="15" t="s">
        <v>37</v>
      </c>
      <c r="AM20" s="15" t="s">
        <v>28</v>
      </c>
      <c r="AN20" s="1" t="s">
        <v>116</v>
      </c>
    </row>
    <row r="21" spans="1:40">
      <c r="A21" s="2" t="s">
        <v>117</v>
      </c>
      <c r="C21" s="2" t="s">
        <v>118</v>
      </c>
      <c r="E21" s="2" t="s">
        <v>119</v>
      </c>
      <c r="G21" s="2" t="s">
        <v>120</v>
      </c>
      <c r="I21" s="2" t="s">
        <v>121</v>
      </c>
      <c r="K21" s="2" t="s">
        <v>122</v>
      </c>
      <c r="L21" s="2" t="s">
        <v>123</v>
      </c>
      <c r="M21" s="2" t="s">
        <v>132</v>
      </c>
      <c r="O21" s="2" t="s">
        <v>145</v>
      </c>
      <c r="P21" s="14" t="s">
        <v>117</v>
      </c>
      <c r="R21" s="14" t="s">
        <v>118</v>
      </c>
      <c r="T21" s="14" t="s">
        <v>119</v>
      </c>
      <c r="V21" s="14" t="s">
        <v>120</v>
      </c>
      <c r="X21" s="14" t="s">
        <v>121</v>
      </c>
      <c r="Z21" s="14" t="s">
        <v>122</v>
      </c>
      <c r="AA21" s="14" t="s">
        <v>123</v>
      </c>
      <c r="AB21" s="14" t="s">
        <v>132</v>
      </c>
      <c r="AD21" s="34" t="s">
        <v>164</v>
      </c>
      <c r="AE21" s="4" t="s">
        <v>231</v>
      </c>
      <c r="AF21" s="4" t="s">
        <v>232</v>
      </c>
      <c r="AG21" s="4" t="s">
        <v>233</v>
      </c>
      <c r="AH21" s="4" t="s">
        <v>234</v>
      </c>
      <c r="AI21" s="4" t="s">
        <v>24</v>
      </c>
      <c r="AJ21" s="4" t="s">
        <v>43</v>
      </c>
      <c r="AK21" s="4" t="s">
        <v>63</v>
      </c>
      <c r="AL21" s="15" t="s">
        <v>37</v>
      </c>
      <c r="AM21" s="15" t="s">
        <v>28</v>
      </c>
      <c r="AN21" s="1" t="s">
        <v>116</v>
      </c>
    </row>
    <row r="22" spans="1:40">
      <c r="A22" s="2" t="s">
        <v>117</v>
      </c>
      <c r="C22" s="2" t="s">
        <v>118</v>
      </c>
      <c r="E22" s="2" t="s">
        <v>119</v>
      </c>
      <c r="G22" s="2" t="s">
        <v>120</v>
      </c>
      <c r="I22" s="2" t="s">
        <v>121</v>
      </c>
      <c r="K22" s="2" t="s">
        <v>122</v>
      </c>
      <c r="L22" s="2" t="s">
        <v>123</v>
      </c>
      <c r="M22" s="2" t="s">
        <v>132</v>
      </c>
      <c r="O22" s="2" t="s">
        <v>146</v>
      </c>
      <c r="P22" s="14" t="s">
        <v>117</v>
      </c>
      <c r="R22" s="14" t="s">
        <v>118</v>
      </c>
      <c r="T22" s="14" t="s">
        <v>119</v>
      </c>
      <c r="V22" s="14" t="s">
        <v>120</v>
      </c>
      <c r="X22" s="14" t="s">
        <v>121</v>
      </c>
      <c r="Z22" s="14" t="s">
        <v>122</v>
      </c>
      <c r="AA22" s="14" t="s">
        <v>123</v>
      </c>
      <c r="AB22" s="14" t="s">
        <v>132</v>
      </c>
      <c r="AD22" s="34" t="s">
        <v>165</v>
      </c>
      <c r="AE22" s="4" t="s">
        <v>235</v>
      </c>
      <c r="AF22" s="4" t="s">
        <v>236</v>
      </c>
      <c r="AG22" s="4" t="s">
        <v>237</v>
      </c>
      <c r="AH22" s="4" t="s">
        <v>238</v>
      </c>
      <c r="AI22" s="4" t="s">
        <v>24</v>
      </c>
      <c r="AJ22" s="4" t="s">
        <v>43</v>
      </c>
      <c r="AK22" s="4" t="s">
        <v>63</v>
      </c>
      <c r="AL22" s="15" t="s">
        <v>37</v>
      </c>
      <c r="AM22" s="15" t="s">
        <v>28</v>
      </c>
      <c r="AN22" s="1" t="s">
        <v>116</v>
      </c>
    </row>
    <row r="23" spans="1:40">
      <c r="A23" s="2" t="s">
        <v>117</v>
      </c>
      <c r="C23" s="2" t="s">
        <v>118</v>
      </c>
      <c r="E23" s="2" t="s">
        <v>119</v>
      </c>
      <c r="G23" s="2" t="s">
        <v>120</v>
      </c>
      <c r="I23" s="2" t="s">
        <v>121</v>
      </c>
      <c r="K23" s="2" t="s">
        <v>122</v>
      </c>
      <c r="L23" s="2" t="s">
        <v>123</v>
      </c>
      <c r="M23" s="2" t="s">
        <v>132</v>
      </c>
      <c r="O23" s="2" t="s">
        <v>147</v>
      </c>
      <c r="P23" s="14" t="s">
        <v>117</v>
      </c>
      <c r="R23" s="14" t="s">
        <v>118</v>
      </c>
      <c r="T23" s="14" t="s">
        <v>119</v>
      </c>
      <c r="V23" s="14" t="s">
        <v>120</v>
      </c>
      <c r="X23" s="14" t="s">
        <v>121</v>
      </c>
      <c r="Z23" s="14" t="s">
        <v>122</v>
      </c>
      <c r="AA23" s="14" t="s">
        <v>123</v>
      </c>
      <c r="AB23" s="14" t="s">
        <v>132</v>
      </c>
      <c r="AD23" s="34" t="s">
        <v>166</v>
      </c>
      <c r="AE23" s="4" t="s">
        <v>239</v>
      </c>
      <c r="AF23" s="4" t="s">
        <v>240</v>
      </c>
      <c r="AG23" s="4" t="s">
        <v>181</v>
      </c>
      <c r="AH23" s="4" t="s">
        <v>241</v>
      </c>
      <c r="AI23" s="4" t="s">
        <v>24</v>
      </c>
      <c r="AJ23" s="4" t="s">
        <v>43</v>
      </c>
      <c r="AK23" s="4" t="s">
        <v>63</v>
      </c>
      <c r="AL23" s="15" t="s">
        <v>37</v>
      </c>
      <c r="AM23" s="15" t="s">
        <v>28</v>
      </c>
      <c r="AN23" s="1" t="s">
        <v>116</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1048576">
    <cfRule type="expression" dxfId="5" priority="1">
      <formula>ROW(A1)&gt;5</formula>
    </cfRule>
  </conditionalFormatting>
  <conditionalFormatting sqref="P1:P4 Q3:AC4 P5:AC1048569">
    <cfRule type="expression" dxfId="4" priority="3">
      <formula>AND(NOT(ISBLANK(P1)),COUNTA(Q1:$AD1)=0)</formula>
    </cfRule>
  </conditionalFormatting>
  <conditionalFormatting sqref="P4:AC1048576">
    <cfRule type="containsText" dxfId="3" priority="2" operator="containsText" text=" ">
      <formula>NOT(ISERROR(SEARCH(" ",P4)))</formula>
    </cfRule>
  </conditionalFormatting>
  <conditionalFormatting sqref="P1048570:AC1048576">
    <cfRule type="expression" dxfId="2" priority="22">
      <formula>AND(NOT(ISBLANK(P1048570)),COUNTA(Q1048570:$AD1048571)=0)</formula>
    </cfRule>
  </conditionalFormatting>
  <conditionalFormatting sqref="AD1:AD1048576">
    <cfRule type="expression" dxfId="1" priority="17">
      <formula>NOT(OR(OR(AD1="",AD1="Species"),_xlfn.CONCAT(AB1," ")=LEFT(AD1,LEN(AB1)+1)))</formula>
    </cfRule>
  </conditionalFormatting>
  <conditionalFormatting sqref="AM4:AM1048576">
    <cfRule type="expression" dxfId="0" priority="19">
      <formula>NOT(AM4=proposedRank)</formula>
    </cfRule>
  </conditionalFormatting>
  <dataValidations count="5">
    <dataValidation allowBlank="1" showErrorMessage="1" errorTitle="No spaces allowed" error="Taxon names above the rank of species may NOT contain spaces." promptTitle="No spaces allowed" prompt="Taxon names above the rank of species may NOT contain spaces." sqref="Q3:AC1048576 P1:P1048576" xr:uid="{9DE9D15A-F254-A848-A703-4CC6A1B4F590}"/>
    <dataValidation type="custom" allowBlank="1" showInputMessage="1" showErrorMessage="1" errorTitle="Binomial Naming" error="Species name must start with the name of it's genus." promptTitle="binomial" sqref="AD1:AD3" xr:uid="{092A71BF-FD52-BA4D-941F-6C67F98DC18D}">
      <formula1>OR(LEFT(AD1048568,LEN(AB1048568))=AB1048568,AD1048568="Species")</formula1>
    </dataValidation>
    <dataValidation type="custom" allowBlank="1" showInputMessage="1" showErrorMessage="1" errorTitle="Binomial Naming" error="Species name must start with the name of it's genus." promptTitle="binomial" sqref="AD4" xr:uid="{3F0CE7A2-2AD8-1A43-BD5B-C9E5585D9FDE}">
      <formula1>OR(LEFT(#REF!,LEN(#REF!))=#REF!,#REF!="Species")</formula1>
    </dataValidation>
    <dataValidation type="custom" allowBlank="1" showInputMessage="1" showErrorMessage="1" errorTitle="Binomial Naming" error="Species name must start with the name of it's genus." promptTitle="binomial" sqref="AD9:AD1048576" xr:uid="{B8D7CD7B-7619-AC49-8CB7-AAD66B4751BD}">
      <formula1>OR(LEFT(AD5,LEN(AB5))=AB5,AD5="Species")</formula1>
    </dataValidation>
    <dataValidation type="custom" allowBlank="1" showInputMessage="1" showErrorMessage="1" errorTitle="Binomial Naming" error="Species name must start with the name of it's genus." promptTitle="binomial" sqref="AD5:AD8" xr:uid="{9EA5BF7A-D511-1D47-BAFD-A067F3E091D5}">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0615E311-64FE-EA41-B251-1E6078E7D1B1}">
          <x14:formula1>
            <xm:f>'Menu Items (Do not change)'!$E:$E</xm:f>
          </x14:formula1>
          <xm:sqref>AM1:AM2 AM4:AM1048576</xm:sqref>
        </x14:dataValidation>
        <x14:dataValidation type="list" errorStyle="warning" allowBlank="1" showInputMessage="1" showErrorMessage="1" xr:uid="{01D92C61-5624-AE46-99DB-DFE4E34A6E17}">
          <x14:formula1>
            <xm:f>'Menu Items (Do not change)'!$D:$D</xm:f>
          </x14:formula1>
          <xm:sqref>AL1:AL2 AL4:AL1048576</xm:sqref>
        </x14:dataValidation>
        <x14:dataValidation type="list" allowBlank="1" showInputMessage="1" showErrorMessage="1" xr:uid="{F7B74CB5-04A2-A44F-811B-8556FFF6C009}">
          <x14:formula1>
            <xm:f>'Menu Items (Do not change)'!$A:$A</xm:f>
          </x14:formula1>
          <xm:sqref>AI1:AI1048576</xm:sqref>
        </x14:dataValidation>
        <x14:dataValidation type="list" allowBlank="1" showInputMessage="1" showErrorMessage="1" xr:uid="{A496F200-DF2E-5045-9637-2A53BD0E3CED}">
          <x14:formula1>
            <xm:f>'Menu Items (Do not change)'!$B:$B</xm:f>
          </x14:formula1>
          <xm:sqref>AJ1:AJ1048576</xm:sqref>
        </x14:dataValidation>
        <x14:dataValidation type="list" allowBlank="1" showInputMessage="1" showErrorMessage="1" xr:uid="{B2E1025A-2CF1-BE43-9231-974799B2C755}">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defaultColWidth="11" defaultRowHeight="15.75"/>
  <cols>
    <col min="1" max="1" width="16" bestFit="1" customWidth="1"/>
    <col min="2" max="2" width="18.875" bestFit="1" customWidth="1"/>
    <col min="3" max="3" width="22.875" bestFit="1" customWidth="1"/>
    <col min="4" max="5" width="13.125" bestFit="1" customWidth="1"/>
    <col min="6" max="6" width="2.625" customWidth="1"/>
    <col min="7" max="7" width="43.875" bestFit="1" customWidth="1"/>
  </cols>
  <sheetData>
    <row r="1" spans="1:7">
      <c r="A1" s="11" t="s">
        <v>16</v>
      </c>
      <c r="B1" s="11" t="s">
        <v>17</v>
      </c>
      <c r="C1" s="11" t="s">
        <v>18</v>
      </c>
      <c r="D1" s="11" t="s">
        <v>19</v>
      </c>
      <c r="E1" s="11" t="s">
        <v>82</v>
      </c>
      <c r="F1" s="11" t="s">
        <v>64</v>
      </c>
      <c r="G1" s="11"/>
    </row>
    <row r="2" spans="1:7">
      <c r="A2" s="12" t="s">
        <v>86</v>
      </c>
      <c r="B2" s="12" t="s">
        <v>86</v>
      </c>
      <c r="C2" s="12" t="s">
        <v>86</v>
      </c>
      <c r="D2" s="12" t="s">
        <v>86</v>
      </c>
      <c r="E2" s="12" t="s">
        <v>86</v>
      </c>
      <c r="F2" t="s">
        <v>76</v>
      </c>
      <c r="G2" t="s">
        <v>68</v>
      </c>
    </row>
    <row r="3" spans="1:7">
      <c r="A3" s="9" t="s">
        <v>24</v>
      </c>
      <c r="B3" t="s">
        <v>25</v>
      </c>
      <c r="C3" s="9" t="s">
        <v>26</v>
      </c>
      <c r="D3" s="9" t="s">
        <v>27</v>
      </c>
      <c r="E3" s="9" t="s">
        <v>28</v>
      </c>
      <c r="F3" t="s">
        <v>77</v>
      </c>
      <c r="G3" t="s">
        <v>69</v>
      </c>
    </row>
    <row r="4" spans="1:7">
      <c r="A4" s="9" t="s">
        <v>29</v>
      </c>
      <c r="B4" t="s">
        <v>100</v>
      </c>
      <c r="C4" s="9" t="s">
        <v>30</v>
      </c>
      <c r="D4" s="9" t="s">
        <v>31</v>
      </c>
      <c r="E4" s="9" t="s">
        <v>32</v>
      </c>
      <c r="F4" t="s">
        <v>74</v>
      </c>
      <c r="G4" t="s">
        <v>66</v>
      </c>
    </row>
    <row r="5" spans="1:7">
      <c r="A5" s="9" t="s">
        <v>33</v>
      </c>
      <c r="B5" t="s">
        <v>104</v>
      </c>
      <c r="C5" s="9" t="s">
        <v>36</v>
      </c>
      <c r="D5" s="9" t="s">
        <v>34</v>
      </c>
      <c r="E5" s="9" t="s">
        <v>35</v>
      </c>
      <c r="F5" t="s">
        <v>78</v>
      </c>
      <c r="G5" t="s">
        <v>70</v>
      </c>
    </row>
    <row r="6" spans="1:7">
      <c r="A6" s="10"/>
      <c r="B6" t="s">
        <v>105</v>
      </c>
      <c r="C6" s="9" t="s">
        <v>87</v>
      </c>
      <c r="D6" s="9" t="s">
        <v>37</v>
      </c>
      <c r="E6" s="9" t="s">
        <v>38</v>
      </c>
      <c r="F6" t="s">
        <v>79</v>
      </c>
      <c r="G6" t="s">
        <v>71</v>
      </c>
    </row>
    <row r="7" spans="1:7">
      <c r="A7" s="10"/>
      <c r="B7" t="s">
        <v>106</v>
      </c>
      <c r="C7" s="9" t="s">
        <v>40</v>
      </c>
      <c r="D7" s="9" t="s">
        <v>41</v>
      </c>
      <c r="E7" s="9" t="s">
        <v>42</v>
      </c>
      <c r="F7" t="s">
        <v>75</v>
      </c>
      <c r="G7" t="s">
        <v>67</v>
      </c>
    </row>
    <row r="8" spans="1:7">
      <c r="A8" s="10"/>
      <c r="B8" t="s">
        <v>39</v>
      </c>
      <c r="C8" s="9" t="s">
        <v>44</v>
      </c>
      <c r="D8" s="9" t="s">
        <v>45</v>
      </c>
      <c r="E8" s="9" t="s">
        <v>46</v>
      </c>
      <c r="F8" t="s">
        <v>80</v>
      </c>
      <c r="G8" t="s">
        <v>72</v>
      </c>
    </row>
    <row r="9" spans="1:7">
      <c r="A9" s="10"/>
      <c r="B9" t="s">
        <v>43</v>
      </c>
      <c r="C9" s="9" t="s">
        <v>88</v>
      </c>
      <c r="D9" s="9" t="s">
        <v>48</v>
      </c>
      <c r="E9" s="9" t="s">
        <v>49</v>
      </c>
      <c r="F9" t="s">
        <v>73</v>
      </c>
      <c r="G9" t="s">
        <v>65</v>
      </c>
    </row>
    <row r="10" spans="1:7">
      <c r="A10" s="10"/>
      <c r="B10" t="s">
        <v>47</v>
      </c>
      <c r="C10" s="9" t="s">
        <v>89</v>
      </c>
      <c r="D10" s="9" t="s">
        <v>51</v>
      </c>
      <c r="E10" s="9" t="s">
        <v>52</v>
      </c>
    </row>
    <row r="11" spans="1:7">
      <c r="A11" s="10"/>
      <c r="B11" t="s">
        <v>50</v>
      </c>
      <c r="C11" s="9" t="s">
        <v>90</v>
      </c>
      <c r="D11" s="9" t="s">
        <v>53</v>
      </c>
      <c r="E11" s="9" t="s">
        <v>54</v>
      </c>
    </row>
    <row r="12" spans="1:7">
      <c r="A12" s="10"/>
      <c r="B12" t="s">
        <v>101</v>
      </c>
      <c r="C12" s="9" t="s">
        <v>91</v>
      </c>
      <c r="D12" s="10"/>
      <c r="E12" s="9" t="s">
        <v>55</v>
      </c>
    </row>
    <row r="13" spans="1:7">
      <c r="A13" s="10"/>
      <c r="B13" t="s">
        <v>102</v>
      </c>
      <c r="C13" s="9" t="s">
        <v>92</v>
      </c>
      <c r="D13" s="10"/>
      <c r="E13" s="9" t="s">
        <v>57</v>
      </c>
    </row>
    <row r="14" spans="1:7">
      <c r="A14" s="10"/>
      <c r="B14" t="s">
        <v>107</v>
      </c>
      <c r="C14" s="9" t="s">
        <v>93</v>
      </c>
      <c r="D14" s="10"/>
      <c r="E14" s="9" t="s">
        <v>59</v>
      </c>
    </row>
    <row r="15" spans="1:7">
      <c r="A15" s="10"/>
      <c r="B15" t="s">
        <v>103</v>
      </c>
      <c r="C15" s="9" t="s">
        <v>56</v>
      </c>
      <c r="D15" s="10"/>
      <c r="E15" s="9" t="s">
        <v>60</v>
      </c>
    </row>
    <row r="16" spans="1:7">
      <c r="A16" s="10"/>
      <c r="B16" t="s">
        <v>108</v>
      </c>
      <c r="C16" s="9" t="s">
        <v>94</v>
      </c>
      <c r="D16" s="10"/>
      <c r="E16" s="9" t="s">
        <v>61</v>
      </c>
    </row>
    <row r="17" spans="1:5">
      <c r="A17" s="10"/>
      <c r="B17" t="s">
        <v>58</v>
      </c>
      <c r="C17" s="9" t="s">
        <v>95</v>
      </c>
      <c r="D17" s="10"/>
      <c r="E17" s="9" t="s">
        <v>62</v>
      </c>
    </row>
    <row r="18" spans="1:5">
      <c r="A18" s="10"/>
      <c r="B18" s="10"/>
      <c r="C18" s="9" t="s">
        <v>96</v>
      </c>
      <c r="D18" s="10"/>
      <c r="E18" s="10"/>
    </row>
    <row r="19" spans="1:5">
      <c r="A19" s="10"/>
      <c r="B19" s="10"/>
      <c r="C19" s="9" t="s">
        <v>97</v>
      </c>
      <c r="D19" s="10"/>
      <c r="E19" s="10"/>
    </row>
    <row r="20" spans="1:5">
      <c r="C20" t="s">
        <v>98</v>
      </c>
    </row>
    <row r="21" spans="1:5">
      <c r="C21" t="s">
        <v>99</v>
      </c>
    </row>
    <row r="22" spans="1:5">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Peter Simmonds</cp:lastModifiedBy>
  <dcterms:created xsi:type="dcterms:W3CDTF">2023-02-08T19:24:03Z</dcterms:created>
  <dcterms:modified xsi:type="dcterms:W3CDTF">2024-05-21T19:37:07Z</dcterms:modified>
</cp:coreProperties>
</file>